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:\SimplificaTEST\Simulacros Generales\Material POST\SG6 (STO)\"/>
    </mc:Choice>
  </mc:AlternateContent>
  <xr:revisionPtr revIDLastSave="0" documentId="13_ncr:1_{88A1B220-983D-457B-AFA4-0A04545F50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puestas de formulario 1" sheetId="1" r:id="rId1"/>
  </sheets>
  <definedNames>
    <definedName name="_xlnm._FilterDatabase" localSheetId="0" hidden="1">'Respuestas de formulario 1'!$A$1:$N$136</definedName>
  </definedNames>
  <calcPr calcId="191029"/>
</workbook>
</file>

<file path=xl/calcChain.xml><?xml version="1.0" encoding="utf-8"?>
<calcChain xmlns="http://schemas.openxmlformats.org/spreadsheetml/2006/main">
  <c r="L113" i="1" l="1"/>
  <c r="M113" i="1" s="1"/>
  <c r="L97" i="1"/>
  <c r="M97" i="1" s="1"/>
  <c r="L119" i="1"/>
  <c r="M119" i="1" s="1"/>
  <c r="L58" i="1"/>
  <c r="M58" i="1" s="1"/>
  <c r="L75" i="1"/>
  <c r="M75" i="1" s="1"/>
  <c r="L127" i="1"/>
  <c r="M127" i="1" s="1"/>
  <c r="L28" i="1"/>
  <c r="M28" i="1" s="1"/>
  <c r="L106" i="1"/>
  <c r="M106" i="1" s="1"/>
  <c r="L123" i="1"/>
  <c r="M123" i="1" s="1"/>
  <c r="L68" i="1"/>
  <c r="M68" i="1" s="1"/>
  <c r="L31" i="1"/>
  <c r="M31" i="1" s="1"/>
  <c r="L6" i="1"/>
  <c r="M6" i="1" s="1"/>
  <c r="L128" i="1"/>
  <c r="M128" i="1" s="1"/>
  <c r="L11" i="1"/>
  <c r="M11" i="1" s="1"/>
  <c r="L118" i="1"/>
  <c r="M118" i="1" s="1"/>
  <c r="L35" i="1"/>
  <c r="M35" i="1" s="1"/>
  <c r="L60" i="1"/>
  <c r="M60" i="1" s="1"/>
  <c r="L124" i="1"/>
  <c r="M124" i="1" s="1"/>
  <c r="L103" i="1"/>
  <c r="M103" i="1" s="1"/>
  <c r="L36" i="1"/>
  <c r="M36" i="1" s="1"/>
  <c r="L22" i="1"/>
  <c r="M22" i="1" s="1"/>
  <c r="L112" i="1"/>
  <c r="M112" i="1" s="1"/>
  <c r="L17" i="1"/>
  <c r="M17" i="1" s="1"/>
  <c r="L82" i="1"/>
  <c r="M82" i="1" s="1"/>
  <c r="L34" i="1"/>
  <c r="M34" i="1" s="1"/>
  <c r="L111" i="1"/>
  <c r="M111" i="1" s="1"/>
  <c r="L120" i="1"/>
  <c r="M120" i="1" s="1"/>
  <c r="L3" i="1"/>
  <c r="M3" i="1" s="1"/>
  <c r="L99" i="1"/>
  <c r="M99" i="1" s="1"/>
  <c r="L64" i="1"/>
  <c r="M64" i="1" s="1"/>
  <c r="L93" i="1"/>
  <c r="M93" i="1" s="1"/>
  <c r="L29" i="1"/>
  <c r="M29" i="1" s="1"/>
  <c r="N29" i="1" s="1"/>
  <c r="L5" i="1"/>
  <c r="M5" i="1" s="1"/>
  <c r="L130" i="1"/>
  <c r="M130" i="1" s="1"/>
  <c r="L85" i="1"/>
  <c r="M85" i="1" s="1"/>
  <c r="L71" i="1"/>
  <c r="M71" i="1" s="1"/>
  <c r="L32" i="1"/>
  <c r="M32" i="1" s="1"/>
  <c r="L21" i="1"/>
  <c r="M21" i="1" s="1"/>
  <c r="L87" i="1"/>
  <c r="M87" i="1" s="1"/>
  <c r="L57" i="1"/>
  <c r="M57" i="1" s="1"/>
  <c r="L90" i="1"/>
  <c r="M90" i="1" s="1"/>
  <c r="L115" i="1"/>
  <c r="M115" i="1" s="1"/>
  <c r="L109" i="1"/>
  <c r="M109" i="1" s="1"/>
  <c r="L12" i="1"/>
  <c r="M12" i="1" s="1"/>
  <c r="L25" i="1"/>
  <c r="M25" i="1" s="1"/>
  <c r="L41" i="1"/>
  <c r="M41" i="1" s="1"/>
  <c r="L45" i="1"/>
  <c r="M45" i="1" s="1"/>
  <c r="L108" i="1"/>
  <c r="M108" i="1" s="1"/>
  <c r="L104" i="1"/>
  <c r="M104" i="1" s="1"/>
  <c r="L56" i="1"/>
  <c r="M56" i="1" s="1"/>
  <c r="L61" i="1"/>
  <c r="M61" i="1" s="1"/>
  <c r="L40" i="1"/>
  <c r="M40" i="1" s="1"/>
  <c r="L37" i="1"/>
  <c r="M37" i="1" s="1"/>
  <c r="L77" i="1"/>
  <c r="M77" i="1" s="1"/>
  <c r="L89" i="1"/>
  <c r="M89" i="1" s="1"/>
  <c r="L10" i="1"/>
  <c r="M10" i="1" s="1"/>
  <c r="L19" i="1"/>
  <c r="M19" i="1" s="1"/>
  <c r="L16" i="1"/>
  <c r="M16" i="1" s="1"/>
  <c r="L13" i="1"/>
  <c r="M13" i="1" s="1"/>
  <c r="L48" i="1"/>
  <c r="M48" i="1" s="1"/>
  <c r="L102" i="1"/>
  <c r="M102" i="1" s="1"/>
  <c r="L47" i="1"/>
  <c r="M47" i="1" s="1"/>
  <c r="L95" i="1"/>
  <c r="M95" i="1" s="1"/>
  <c r="L33" i="1"/>
  <c r="M33" i="1" s="1"/>
  <c r="N33" i="1" s="1"/>
  <c r="L76" i="1"/>
  <c r="M76" i="1" s="1"/>
  <c r="L94" i="1"/>
  <c r="M94" i="1" s="1"/>
  <c r="L79" i="1"/>
  <c r="M79" i="1" s="1"/>
  <c r="L80" i="1"/>
  <c r="M80" i="1" s="1"/>
  <c r="L126" i="1"/>
  <c r="M126" i="1" s="1"/>
  <c r="L122" i="1"/>
  <c r="M122" i="1" s="1"/>
  <c r="L38" i="1"/>
  <c r="M38" i="1" s="1"/>
  <c r="L54" i="1"/>
  <c r="M54" i="1" s="1"/>
  <c r="L73" i="1"/>
  <c r="M73" i="1" s="1"/>
  <c r="L83" i="1"/>
  <c r="M83" i="1" s="1"/>
  <c r="L136" i="1"/>
  <c r="M136" i="1" s="1"/>
  <c r="L84" i="1"/>
  <c r="M84" i="1" s="1"/>
  <c r="L23" i="1"/>
  <c r="M23" i="1" s="1"/>
  <c r="L26" i="1"/>
  <c r="M26" i="1" s="1"/>
  <c r="L55" i="1"/>
  <c r="M55" i="1" s="1"/>
  <c r="L131" i="1"/>
  <c r="M131" i="1" s="1"/>
  <c r="L27" i="1"/>
  <c r="M27" i="1" s="1"/>
  <c r="L81" i="1"/>
  <c r="M81" i="1" s="1"/>
  <c r="L70" i="1"/>
  <c r="M70" i="1" s="1"/>
  <c r="L134" i="1"/>
  <c r="M134" i="1" s="1"/>
  <c r="L129" i="1"/>
  <c r="M129" i="1" s="1"/>
  <c r="L114" i="1"/>
  <c r="M114" i="1" s="1"/>
  <c r="L66" i="1"/>
  <c r="M66" i="1" s="1"/>
  <c r="L2" i="1"/>
  <c r="M2" i="1" s="1"/>
  <c r="L24" i="1"/>
  <c r="M24" i="1" s="1"/>
  <c r="L52" i="1"/>
  <c r="M52" i="1" s="1"/>
  <c r="L42" i="1"/>
  <c r="M42" i="1" s="1"/>
  <c r="L59" i="1"/>
  <c r="M59" i="1" s="1"/>
  <c r="L132" i="1"/>
  <c r="M132" i="1" s="1"/>
  <c r="L116" i="1"/>
  <c r="M116" i="1" s="1"/>
  <c r="L49" i="1"/>
  <c r="M49" i="1" s="1"/>
  <c r="L86" i="1"/>
  <c r="M86" i="1" s="1"/>
  <c r="N86" i="1" s="1"/>
  <c r="L4" i="1"/>
  <c r="M4" i="1" s="1"/>
  <c r="L65" i="1"/>
  <c r="M65" i="1" s="1"/>
  <c r="L121" i="1"/>
  <c r="M121" i="1" s="1"/>
  <c r="L63" i="1"/>
  <c r="M63" i="1" s="1"/>
  <c r="L69" i="1"/>
  <c r="M69" i="1" s="1"/>
  <c r="L50" i="1"/>
  <c r="M50" i="1" s="1"/>
  <c r="L39" i="1"/>
  <c r="M39" i="1" s="1"/>
  <c r="L20" i="1"/>
  <c r="M20" i="1" s="1"/>
  <c r="L7" i="1"/>
  <c r="M7" i="1" s="1"/>
  <c r="L9" i="1"/>
  <c r="M9" i="1" s="1"/>
  <c r="L117" i="1"/>
  <c r="M117" i="1" s="1"/>
  <c r="L46" i="1"/>
  <c r="M46" i="1" s="1"/>
  <c r="L51" i="1"/>
  <c r="M51" i="1" s="1"/>
  <c r="L72" i="1"/>
  <c r="M72" i="1" s="1"/>
  <c r="L107" i="1"/>
  <c r="M107" i="1" s="1"/>
  <c r="L43" i="1"/>
  <c r="M43" i="1" s="1"/>
  <c r="L92" i="1"/>
  <c r="M92" i="1" s="1"/>
  <c r="L91" i="1"/>
  <c r="M91" i="1" s="1"/>
  <c r="L14" i="1"/>
  <c r="M14" i="1" s="1"/>
  <c r="L125" i="1"/>
  <c r="M125" i="1" s="1"/>
  <c r="L67" i="1"/>
  <c r="M67" i="1" s="1"/>
  <c r="L30" i="1"/>
  <c r="M30" i="1" s="1"/>
  <c r="L96" i="1"/>
  <c r="M96" i="1" s="1"/>
  <c r="L18" i="1"/>
  <c r="M18" i="1" s="1"/>
  <c r="L101" i="1"/>
  <c r="M101" i="1" s="1"/>
  <c r="L100" i="1"/>
  <c r="M100" i="1" s="1"/>
  <c r="L53" i="1"/>
  <c r="M53" i="1" s="1"/>
  <c r="L133" i="1"/>
  <c r="M133" i="1" s="1"/>
  <c r="L8" i="1"/>
  <c r="M8" i="1" s="1"/>
  <c r="L78" i="1"/>
  <c r="M78" i="1" s="1"/>
  <c r="L110" i="1"/>
  <c r="M110" i="1" s="1"/>
  <c r="L15" i="1"/>
  <c r="M15" i="1" s="1"/>
  <c r="N15" i="1" s="1"/>
  <c r="L88" i="1"/>
  <c r="M88" i="1" s="1"/>
  <c r="L74" i="1"/>
  <c r="M74" i="1" s="1"/>
  <c r="L44" i="1"/>
  <c r="M44" i="1" s="1"/>
  <c r="L135" i="1"/>
  <c r="M135" i="1" s="1"/>
  <c r="L98" i="1"/>
  <c r="M98" i="1" s="1"/>
  <c r="L105" i="1"/>
  <c r="M105" i="1" s="1"/>
  <c r="L62" i="1"/>
  <c r="M62" i="1" s="1"/>
  <c r="F113" i="1"/>
  <c r="G113" i="1" s="1"/>
  <c r="F97" i="1"/>
  <c r="G97" i="1" s="1"/>
  <c r="F119" i="1"/>
  <c r="G119" i="1" s="1"/>
  <c r="F58" i="1"/>
  <c r="G58" i="1" s="1"/>
  <c r="F75" i="1"/>
  <c r="G75" i="1" s="1"/>
  <c r="F127" i="1"/>
  <c r="G127" i="1" s="1"/>
  <c r="F28" i="1"/>
  <c r="G28" i="1" s="1"/>
  <c r="F106" i="1"/>
  <c r="G106" i="1" s="1"/>
  <c r="F123" i="1"/>
  <c r="G123" i="1" s="1"/>
  <c r="F68" i="1"/>
  <c r="G68" i="1" s="1"/>
  <c r="F31" i="1"/>
  <c r="G31" i="1" s="1"/>
  <c r="F6" i="1"/>
  <c r="G6" i="1" s="1"/>
  <c r="F128" i="1"/>
  <c r="G128" i="1" s="1"/>
  <c r="F11" i="1"/>
  <c r="G11" i="1" s="1"/>
  <c r="F118" i="1"/>
  <c r="G118" i="1" s="1"/>
  <c r="F35" i="1"/>
  <c r="G35" i="1" s="1"/>
  <c r="F60" i="1"/>
  <c r="G60" i="1" s="1"/>
  <c r="F124" i="1"/>
  <c r="G124" i="1" s="1"/>
  <c r="F103" i="1"/>
  <c r="G103" i="1" s="1"/>
  <c r="F36" i="1"/>
  <c r="G36" i="1" s="1"/>
  <c r="F22" i="1"/>
  <c r="G22" i="1" s="1"/>
  <c r="F112" i="1"/>
  <c r="G112" i="1" s="1"/>
  <c r="F17" i="1"/>
  <c r="G17" i="1" s="1"/>
  <c r="F82" i="1"/>
  <c r="G82" i="1" s="1"/>
  <c r="F34" i="1"/>
  <c r="G34" i="1" s="1"/>
  <c r="F111" i="1"/>
  <c r="G111" i="1" s="1"/>
  <c r="F120" i="1"/>
  <c r="G120" i="1" s="1"/>
  <c r="F3" i="1"/>
  <c r="G3" i="1" s="1"/>
  <c r="F99" i="1"/>
  <c r="G99" i="1" s="1"/>
  <c r="F64" i="1"/>
  <c r="G64" i="1" s="1"/>
  <c r="F93" i="1"/>
  <c r="G93" i="1" s="1"/>
  <c r="F29" i="1"/>
  <c r="G29" i="1" s="1"/>
  <c r="F5" i="1"/>
  <c r="G5" i="1" s="1"/>
  <c r="F130" i="1"/>
  <c r="G130" i="1" s="1"/>
  <c r="F85" i="1"/>
  <c r="G85" i="1" s="1"/>
  <c r="F71" i="1"/>
  <c r="G71" i="1" s="1"/>
  <c r="F32" i="1"/>
  <c r="G32" i="1" s="1"/>
  <c r="F21" i="1"/>
  <c r="G21" i="1" s="1"/>
  <c r="F87" i="1"/>
  <c r="G87" i="1" s="1"/>
  <c r="F57" i="1"/>
  <c r="G57" i="1" s="1"/>
  <c r="F90" i="1"/>
  <c r="G90" i="1" s="1"/>
  <c r="F115" i="1"/>
  <c r="G115" i="1" s="1"/>
  <c r="F109" i="1"/>
  <c r="G109" i="1" s="1"/>
  <c r="F12" i="1"/>
  <c r="G12" i="1" s="1"/>
  <c r="F25" i="1"/>
  <c r="G25" i="1" s="1"/>
  <c r="F41" i="1"/>
  <c r="G41" i="1" s="1"/>
  <c r="F45" i="1"/>
  <c r="G45" i="1" s="1"/>
  <c r="F108" i="1"/>
  <c r="G108" i="1" s="1"/>
  <c r="F104" i="1"/>
  <c r="G104" i="1" s="1"/>
  <c r="F56" i="1"/>
  <c r="G56" i="1" s="1"/>
  <c r="F61" i="1"/>
  <c r="G61" i="1" s="1"/>
  <c r="F40" i="1"/>
  <c r="G40" i="1" s="1"/>
  <c r="F37" i="1"/>
  <c r="G37" i="1" s="1"/>
  <c r="F77" i="1"/>
  <c r="G77" i="1" s="1"/>
  <c r="F89" i="1"/>
  <c r="G89" i="1" s="1"/>
  <c r="F10" i="1"/>
  <c r="G10" i="1" s="1"/>
  <c r="F19" i="1"/>
  <c r="G19" i="1" s="1"/>
  <c r="F16" i="1"/>
  <c r="G16" i="1" s="1"/>
  <c r="F13" i="1"/>
  <c r="G13" i="1" s="1"/>
  <c r="F48" i="1"/>
  <c r="G48" i="1" s="1"/>
  <c r="F102" i="1"/>
  <c r="G102" i="1" s="1"/>
  <c r="F47" i="1"/>
  <c r="G47" i="1" s="1"/>
  <c r="F95" i="1"/>
  <c r="G95" i="1" s="1"/>
  <c r="F33" i="1"/>
  <c r="G33" i="1" s="1"/>
  <c r="F76" i="1"/>
  <c r="G76" i="1" s="1"/>
  <c r="F94" i="1"/>
  <c r="G94" i="1" s="1"/>
  <c r="F79" i="1"/>
  <c r="G79" i="1" s="1"/>
  <c r="F80" i="1"/>
  <c r="G80" i="1" s="1"/>
  <c r="F126" i="1"/>
  <c r="G126" i="1" s="1"/>
  <c r="F122" i="1"/>
  <c r="G122" i="1" s="1"/>
  <c r="F38" i="1"/>
  <c r="G38" i="1" s="1"/>
  <c r="F54" i="1"/>
  <c r="G54" i="1" s="1"/>
  <c r="F73" i="1"/>
  <c r="G73" i="1" s="1"/>
  <c r="F83" i="1"/>
  <c r="G83" i="1" s="1"/>
  <c r="F136" i="1"/>
  <c r="G136" i="1" s="1"/>
  <c r="F84" i="1"/>
  <c r="G84" i="1" s="1"/>
  <c r="F23" i="1"/>
  <c r="G23" i="1" s="1"/>
  <c r="F26" i="1"/>
  <c r="G26" i="1" s="1"/>
  <c r="F55" i="1"/>
  <c r="G55" i="1" s="1"/>
  <c r="F131" i="1"/>
  <c r="G131" i="1" s="1"/>
  <c r="F27" i="1"/>
  <c r="G27" i="1" s="1"/>
  <c r="F81" i="1"/>
  <c r="G81" i="1" s="1"/>
  <c r="F70" i="1"/>
  <c r="G70" i="1" s="1"/>
  <c r="F134" i="1"/>
  <c r="G134" i="1" s="1"/>
  <c r="F129" i="1"/>
  <c r="G129" i="1" s="1"/>
  <c r="F114" i="1"/>
  <c r="G114" i="1" s="1"/>
  <c r="F66" i="1"/>
  <c r="G66" i="1" s="1"/>
  <c r="F2" i="1"/>
  <c r="G2" i="1" s="1"/>
  <c r="F24" i="1"/>
  <c r="G24" i="1" s="1"/>
  <c r="F52" i="1"/>
  <c r="G52" i="1" s="1"/>
  <c r="F42" i="1"/>
  <c r="G42" i="1" s="1"/>
  <c r="F59" i="1"/>
  <c r="G59" i="1" s="1"/>
  <c r="F132" i="1"/>
  <c r="G132" i="1" s="1"/>
  <c r="F116" i="1"/>
  <c r="G116" i="1" s="1"/>
  <c r="F49" i="1"/>
  <c r="G49" i="1" s="1"/>
  <c r="F86" i="1"/>
  <c r="G86" i="1" s="1"/>
  <c r="F4" i="1"/>
  <c r="G4" i="1" s="1"/>
  <c r="F65" i="1"/>
  <c r="G65" i="1" s="1"/>
  <c r="F121" i="1"/>
  <c r="G121" i="1" s="1"/>
  <c r="F63" i="1"/>
  <c r="G63" i="1" s="1"/>
  <c r="F69" i="1"/>
  <c r="G69" i="1" s="1"/>
  <c r="F50" i="1"/>
  <c r="G50" i="1" s="1"/>
  <c r="F39" i="1"/>
  <c r="G39" i="1" s="1"/>
  <c r="F20" i="1"/>
  <c r="G20" i="1" s="1"/>
  <c r="F7" i="1"/>
  <c r="G7" i="1" s="1"/>
  <c r="F9" i="1"/>
  <c r="G9" i="1" s="1"/>
  <c r="F117" i="1"/>
  <c r="G117" i="1" s="1"/>
  <c r="F46" i="1"/>
  <c r="G46" i="1" s="1"/>
  <c r="F51" i="1"/>
  <c r="G51" i="1" s="1"/>
  <c r="F72" i="1"/>
  <c r="G72" i="1" s="1"/>
  <c r="F107" i="1"/>
  <c r="G107" i="1" s="1"/>
  <c r="F43" i="1"/>
  <c r="G43" i="1" s="1"/>
  <c r="F92" i="1"/>
  <c r="G92" i="1" s="1"/>
  <c r="F91" i="1"/>
  <c r="G91" i="1" s="1"/>
  <c r="F14" i="1"/>
  <c r="G14" i="1" s="1"/>
  <c r="F125" i="1"/>
  <c r="G125" i="1" s="1"/>
  <c r="F67" i="1"/>
  <c r="G67" i="1" s="1"/>
  <c r="F30" i="1"/>
  <c r="G30" i="1" s="1"/>
  <c r="F96" i="1"/>
  <c r="G96" i="1" s="1"/>
  <c r="F18" i="1"/>
  <c r="G18" i="1" s="1"/>
  <c r="F101" i="1"/>
  <c r="G101" i="1" s="1"/>
  <c r="F100" i="1"/>
  <c r="G100" i="1" s="1"/>
  <c r="F53" i="1"/>
  <c r="G53" i="1" s="1"/>
  <c r="F133" i="1"/>
  <c r="G133" i="1" s="1"/>
  <c r="F8" i="1"/>
  <c r="G8" i="1" s="1"/>
  <c r="F78" i="1"/>
  <c r="G78" i="1" s="1"/>
  <c r="F110" i="1"/>
  <c r="G110" i="1" s="1"/>
  <c r="F15" i="1"/>
  <c r="G15" i="1" s="1"/>
  <c r="F88" i="1"/>
  <c r="G88" i="1" s="1"/>
  <c r="F74" i="1"/>
  <c r="G74" i="1" s="1"/>
  <c r="F44" i="1"/>
  <c r="G44" i="1" s="1"/>
  <c r="F135" i="1"/>
  <c r="G135" i="1" s="1"/>
  <c r="F98" i="1"/>
  <c r="G98" i="1" s="1"/>
  <c r="F105" i="1"/>
  <c r="G105" i="1" s="1"/>
  <c r="F62" i="1"/>
  <c r="G62" i="1" s="1"/>
  <c r="N59" i="1" l="1"/>
  <c r="N134" i="1"/>
  <c r="N84" i="1"/>
  <c r="N80" i="1"/>
  <c r="N48" i="1"/>
  <c r="N40" i="1"/>
  <c r="N12" i="1"/>
  <c r="N71" i="1"/>
  <c r="N3" i="1"/>
  <c r="N36" i="1"/>
  <c r="N6" i="1"/>
  <c r="N58" i="1"/>
  <c r="N44" i="1"/>
  <c r="N53" i="1"/>
  <c r="N42" i="1"/>
  <c r="N70" i="1"/>
  <c r="N79" i="1"/>
  <c r="N13" i="1"/>
  <c r="N61" i="1"/>
  <c r="N109" i="1"/>
  <c r="N85" i="1"/>
  <c r="N120" i="1"/>
  <c r="N103" i="1"/>
  <c r="N31" i="1"/>
  <c r="N119" i="1"/>
  <c r="N74" i="1"/>
  <c r="N100" i="1"/>
  <c r="N91" i="1"/>
  <c r="N9" i="1"/>
  <c r="N65" i="1"/>
  <c r="N52" i="1"/>
  <c r="N81" i="1"/>
  <c r="N83" i="1"/>
  <c r="N94" i="1"/>
  <c r="N16" i="1"/>
  <c r="N56" i="1"/>
  <c r="N115" i="1"/>
  <c r="N130" i="1"/>
  <c r="N111" i="1"/>
  <c r="N124" i="1"/>
  <c r="N68" i="1"/>
  <c r="N97" i="1"/>
  <c r="N88" i="1"/>
  <c r="N101" i="1"/>
  <c r="N92" i="1"/>
  <c r="N7" i="1"/>
  <c r="N4" i="1"/>
  <c r="N24" i="1"/>
  <c r="N27" i="1"/>
  <c r="N73" i="1"/>
  <c r="N76" i="1"/>
  <c r="N19" i="1"/>
  <c r="N104" i="1"/>
  <c r="N90" i="1"/>
  <c r="N5" i="1"/>
  <c r="N34" i="1"/>
  <c r="N60" i="1"/>
  <c r="N123" i="1"/>
  <c r="N113" i="1"/>
  <c r="N18" i="1"/>
  <c r="N43" i="1"/>
  <c r="N20" i="1"/>
  <c r="N2" i="1"/>
  <c r="N131" i="1"/>
  <c r="N54" i="1"/>
  <c r="N10" i="1"/>
  <c r="N108" i="1"/>
  <c r="N57" i="1"/>
  <c r="N82" i="1"/>
  <c r="N35" i="1"/>
  <c r="N106" i="1"/>
  <c r="N62" i="1"/>
  <c r="N110" i="1"/>
  <c r="N96" i="1"/>
  <c r="N107" i="1"/>
  <c r="N39" i="1"/>
  <c r="N49" i="1"/>
  <c r="N66" i="1"/>
  <c r="N55" i="1"/>
  <c r="N38" i="1"/>
  <c r="N95" i="1"/>
  <c r="N89" i="1"/>
  <c r="N45" i="1"/>
  <c r="N87" i="1"/>
  <c r="N93" i="1"/>
  <c r="N17" i="1"/>
  <c r="N118" i="1"/>
  <c r="N28" i="1"/>
  <c r="N105" i="1"/>
  <c r="N78" i="1"/>
  <c r="N30" i="1"/>
  <c r="N72" i="1"/>
  <c r="N50" i="1"/>
  <c r="N116" i="1"/>
  <c r="N114" i="1"/>
  <c r="N26" i="1"/>
  <c r="N122" i="1"/>
  <c r="N47" i="1"/>
  <c r="N77" i="1"/>
  <c r="N41" i="1"/>
  <c r="N21" i="1"/>
  <c r="N64" i="1"/>
  <c r="N112" i="1"/>
  <c r="N11" i="1"/>
  <c r="N127" i="1"/>
  <c r="N98" i="1"/>
  <c r="N8" i="1"/>
  <c r="N67" i="1"/>
  <c r="N51" i="1"/>
  <c r="N69" i="1"/>
  <c r="N132" i="1"/>
  <c r="N129" i="1"/>
  <c r="N23" i="1"/>
  <c r="N126" i="1"/>
  <c r="N102" i="1"/>
  <c r="N37" i="1"/>
  <c r="N25" i="1"/>
  <c r="N32" i="1"/>
  <c r="N99" i="1"/>
  <c r="N22" i="1"/>
  <c r="N128" i="1"/>
  <c r="N75" i="1"/>
  <c r="N135" i="1"/>
  <c r="R9" i="1" s="1"/>
  <c r="N133" i="1"/>
  <c r="N125" i="1"/>
  <c r="N46" i="1"/>
  <c r="N63" i="1"/>
  <c r="N14" i="1"/>
  <c r="N117" i="1"/>
  <c r="N121" i="1"/>
  <c r="S16" i="1"/>
  <c r="R16" i="1"/>
  <c r="N136" i="1"/>
  <c r="R8" i="1" l="1"/>
  <c r="R7" i="1"/>
</calcChain>
</file>

<file path=xl/sharedStrings.xml><?xml version="1.0" encoding="utf-8"?>
<sst xmlns="http://schemas.openxmlformats.org/spreadsheetml/2006/main" count="431" uniqueCount="156">
  <si>
    <t>Nombre y apellidos:</t>
  </si>
  <si>
    <t>¿Eres miembro de Simplifica tus opos?</t>
  </si>
  <si>
    <t xml:space="preserve">Nº de preguntas correctas Parte 1 (sin contar las de reserva): </t>
  </si>
  <si>
    <t xml:space="preserve">Nº de preguntas incorrectas Parte 1 (sin contar las de reserva): </t>
  </si>
  <si>
    <t xml:space="preserve">Nº de preguntas en blanco Parte 1 (sin contar las de reserva): </t>
  </si>
  <si>
    <t>Supuesto elegido:</t>
  </si>
  <si>
    <t xml:space="preserve">Nº de preguntas correctas en el supuesto (sin contar las de reserva): </t>
  </si>
  <si>
    <t xml:space="preserve">Nº de preguntas incorrectas en el supuesto (sin contar las de reserva): </t>
  </si>
  <si>
    <t>Nº de preguntas en blanco en el supuesto (sin contar las de reserva):</t>
  </si>
  <si>
    <t>No</t>
  </si>
  <si>
    <t>Supuesto II</t>
  </si>
  <si>
    <t>Sí</t>
  </si>
  <si>
    <t>Supuesto I</t>
  </si>
  <si>
    <t xml:space="preserve">Ana </t>
  </si>
  <si>
    <t>ALBA</t>
  </si>
  <si>
    <t>Abra*******************</t>
  </si>
  <si>
    <t>Carl***************</t>
  </si>
  <si>
    <t>RAQU***************</t>
  </si>
  <si>
    <t>LAUR**************</t>
  </si>
  <si>
    <t>Pabl*******************</t>
  </si>
  <si>
    <t>Manu*************</t>
  </si>
  <si>
    <t>Anto*********************</t>
  </si>
  <si>
    <t>Andr******************</t>
  </si>
  <si>
    <t>Cint****************</t>
  </si>
  <si>
    <t>ANA **********</t>
  </si>
  <si>
    <t>Alic*************</t>
  </si>
  <si>
    <t>Lucí*************</t>
  </si>
  <si>
    <t>MAYT****************</t>
  </si>
  <si>
    <t>Davi*************</t>
  </si>
  <si>
    <t>Leti***********</t>
  </si>
  <si>
    <t>ANA *************</t>
  </si>
  <si>
    <t>AGF_*****************</t>
  </si>
  <si>
    <t>Laur****************</t>
  </si>
  <si>
    <t>Eliz******************</t>
  </si>
  <si>
    <t>Judi***********</t>
  </si>
  <si>
    <t>Anto**********</t>
  </si>
  <si>
    <t>Mart******</t>
  </si>
  <si>
    <t>Víct****************************</t>
  </si>
  <si>
    <t>Hugo*************</t>
  </si>
  <si>
    <t>Dieg**************</t>
  </si>
  <si>
    <t>José*********************</t>
  </si>
  <si>
    <t>Este******************</t>
  </si>
  <si>
    <t>Fran***********************</t>
  </si>
  <si>
    <t>Veró********************</t>
  </si>
  <si>
    <t>Elen*********</t>
  </si>
  <si>
    <t>Alej***********************</t>
  </si>
  <si>
    <t>Nést***********</t>
  </si>
  <si>
    <t>Ampa**</t>
  </si>
  <si>
    <t>ALBA*************</t>
  </si>
  <si>
    <t>Celi****************</t>
  </si>
  <si>
    <t>Rocí**************</t>
  </si>
  <si>
    <t>Ana **************</t>
  </si>
  <si>
    <t>clau***********</t>
  </si>
  <si>
    <t>AMAY*************</t>
  </si>
  <si>
    <t>Mari******************</t>
  </si>
  <si>
    <t>ANA *****</t>
  </si>
  <si>
    <t>Robe******************</t>
  </si>
  <si>
    <t>Paco*****************</t>
  </si>
  <si>
    <t>Enri*****************</t>
  </si>
  <si>
    <t>Juan********************</t>
  </si>
  <si>
    <t>Davi*****************</t>
  </si>
  <si>
    <t>Nuri*******************</t>
  </si>
  <si>
    <t>Clau*********</t>
  </si>
  <si>
    <t>DIEG***************</t>
  </si>
  <si>
    <t>SARA*************</t>
  </si>
  <si>
    <t>Vict****************</t>
  </si>
  <si>
    <t>MIGU**********************</t>
  </si>
  <si>
    <t>Javi**************</t>
  </si>
  <si>
    <t>Char*******</t>
  </si>
  <si>
    <t>José**************************</t>
  </si>
  <si>
    <t>Dani*******************</t>
  </si>
  <si>
    <t>Javi*********</t>
  </si>
  <si>
    <t>Manu**************</t>
  </si>
  <si>
    <t>Rosa**********************</t>
  </si>
  <si>
    <t>Soni*********</t>
  </si>
  <si>
    <t>Carl*********</t>
  </si>
  <si>
    <t>Ana ************************</t>
  </si>
  <si>
    <t>Fran****************************</t>
  </si>
  <si>
    <t>Jaim****************</t>
  </si>
  <si>
    <t>Pila********</t>
  </si>
  <si>
    <t>Pedr*********</t>
  </si>
  <si>
    <t>Bárb********************</t>
  </si>
  <si>
    <t>Mari******************************</t>
  </si>
  <si>
    <t>Dieg********</t>
  </si>
  <si>
    <t>Jesú****************</t>
  </si>
  <si>
    <t>YOLA*******************</t>
  </si>
  <si>
    <t>Luis*****</t>
  </si>
  <si>
    <t>Raqu*******************</t>
  </si>
  <si>
    <t>Sara*********</t>
  </si>
  <si>
    <t>Laur*****************</t>
  </si>
  <si>
    <t>Paqu************</t>
  </si>
  <si>
    <t>Jose****************</t>
  </si>
  <si>
    <t>cris********************</t>
  </si>
  <si>
    <t>Vice*****************</t>
  </si>
  <si>
    <t>JOSE*********************</t>
  </si>
  <si>
    <t>Lidi******************</t>
  </si>
  <si>
    <t>Sara******</t>
  </si>
  <si>
    <t>Iria************</t>
  </si>
  <si>
    <t>José***************************</t>
  </si>
  <si>
    <t>Javi***********</t>
  </si>
  <si>
    <t>paul*******************</t>
  </si>
  <si>
    <t>Iren***********</t>
  </si>
  <si>
    <t>Esme**************</t>
  </si>
  <si>
    <t>Vict*************</t>
  </si>
  <si>
    <t>Tolo**********</t>
  </si>
  <si>
    <t>Cris***********</t>
  </si>
  <si>
    <t>Beat*******************</t>
  </si>
  <si>
    <t>REBE***************</t>
  </si>
  <si>
    <t>Álva******************</t>
  </si>
  <si>
    <t>cons********</t>
  </si>
  <si>
    <t>Lili***</t>
  </si>
  <si>
    <t>Trin*********</t>
  </si>
  <si>
    <t>Raul*****************</t>
  </si>
  <si>
    <t>Juan*********</t>
  </si>
  <si>
    <t>VICT********************</t>
  </si>
  <si>
    <t>Marí******</t>
  </si>
  <si>
    <t>alic********</t>
  </si>
  <si>
    <t>andr*********</t>
  </si>
  <si>
    <t>Javi***************</t>
  </si>
  <si>
    <t>PILA*****************</t>
  </si>
  <si>
    <t>Tama**********</t>
  </si>
  <si>
    <t>Este********************</t>
  </si>
  <si>
    <t>Miri**********</t>
  </si>
  <si>
    <t>Gabr*****************</t>
  </si>
  <si>
    <t>Paul****************</t>
  </si>
  <si>
    <t>Irin**************************</t>
  </si>
  <si>
    <t>Emma*******</t>
  </si>
  <si>
    <t>MIGU*************</t>
  </si>
  <si>
    <t>MArt***************</t>
  </si>
  <si>
    <t>Lola****</t>
  </si>
  <si>
    <t>Silv*********************</t>
  </si>
  <si>
    <t>Cris************</t>
  </si>
  <si>
    <t>Nata*****************</t>
  </si>
  <si>
    <t>LORE************</t>
  </si>
  <si>
    <t>Mart***********</t>
  </si>
  <si>
    <t>JAIM**********</t>
  </si>
  <si>
    <t>Ceci****************</t>
  </si>
  <si>
    <t>Almu***************</t>
  </si>
  <si>
    <t>Netas 1ª PTE</t>
  </si>
  <si>
    <t>Netas 1ª PTE sobre 10</t>
  </si>
  <si>
    <t>Netas supuesto</t>
  </si>
  <si>
    <t>Netas supuesto sobre 10</t>
  </si>
  <si>
    <t>Promedios Generales (sobre 10)</t>
  </si>
  <si>
    <t>Prom. Gral</t>
  </si>
  <si>
    <t>Promedio STO</t>
  </si>
  <si>
    <t>Promedio No STO</t>
  </si>
  <si>
    <t>Promedios (sobre 10) Por partes</t>
  </si>
  <si>
    <t>1ª PTE</t>
  </si>
  <si>
    <t>Supuesto</t>
  </si>
  <si>
    <t>Promedio</t>
  </si>
  <si>
    <t>Notas de Cortes</t>
  </si>
  <si>
    <t>Cortes</t>
  </si>
  <si>
    <t>Promedio netas sobre 10</t>
  </si>
  <si>
    <t>Yorr************</t>
  </si>
  <si>
    <t>Migu******</t>
  </si>
  <si>
    <t>Nuri*************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</si>
</sst>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1" fillId="6" borderId="1" xfId="0" applyFont="1" applyFill="1" applyBorder="1"/>
    <xf numFmtId="2" fontId="1" fillId="7" borderId="1" xfId="0" applyNumberFormat="1" applyFont="1" applyFill="1" applyBorder="1"/>
    <xf numFmtId="0" fontId="1" fillId="7" borderId="1" xfId="0" applyFont="1" applyFill="1" applyBorder="1"/>
    <xf numFmtId="2" fontId="1" fillId="6" borderId="1" xfId="0" applyNumberFormat="1" applyFont="1" applyFill="1" applyBorder="1"/>
    <xf numFmtId="0" fontId="3" fillId="9" borderId="2" xfId="0" applyFont="1" applyFill="1" applyBorder="1"/>
    <xf numFmtId="2" fontId="0" fillId="6" borderId="1" xfId="0" applyNumberFormat="1" applyFill="1" applyBorder="1"/>
    <xf numFmtId="0" fontId="4" fillId="5" borderId="1" xfId="0" applyFont="1" applyFill="1" applyBorder="1"/>
    <xf numFmtId="0" fontId="4" fillId="0" borderId="1" xfId="0" applyFont="1" applyBorder="1"/>
    <xf numFmtId="2" fontId="0" fillId="10" borderId="1" xfId="0" applyNumberFormat="1" applyFill="1" applyBorder="1"/>
    <xf numFmtId="0" fontId="2" fillId="8" borderId="1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Netas 1ª PTE vs</a:t>
            </a:r>
            <a:r>
              <a:rPr lang="es-ES" baseline="0"/>
              <a:t> Supuesto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'Respuestas de formulario 1'!$G$1</c:f>
              <c:strCache>
                <c:ptCount val="1"/>
                <c:pt idx="0">
                  <c:v>Netas 1ª PTE sobre 10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'Respuestas de formulario 1'!$G$2:$G$136</c:f>
              <c:numCache>
                <c:formatCode>0.00</c:formatCode>
                <c:ptCount val="135"/>
                <c:pt idx="0">
                  <c:v>9.5238095238095237</c:v>
                </c:pt>
                <c:pt idx="1">
                  <c:v>9.238095238095239</c:v>
                </c:pt>
                <c:pt idx="2">
                  <c:v>9.238095238095239</c:v>
                </c:pt>
                <c:pt idx="3">
                  <c:v>8.5238095238095237</c:v>
                </c:pt>
                <c:pt idx="4">
                  <c:v>8.0476190476190474</c:v>
                </c:pt>
                <c:pt idx="5">
                  <c:v>8.5238095238095237</c:v>
                </c:pt>
                <c:pt idx="6">
                  <c:v>8.6190476190476186</c:v>
                </c:pt>
                <c:pt idx="7">
                  <c:v>8.4285714285714288</c:v>
                </c:pt>
                <c:pt idx="8">
                  <c:v>8.3809523809523814</c:v>
                </c:pt>
                <c:pt idx="9">
                  <c:v>8.3333333333333339</c:v>
                </c:pt>
                <c:pt idx="10">
                  <c:v>9.1428571428571423</c:v>
                </c:pt>
                <c:pt idx="11">
                  <c:v>8.7619047619047628</c:v>
                </c:pt>
                <c:pt idx="12">
                  <c:v>8.7142857142857135</c:v>
                </c:pt>
                <c:pt idx="13">
                  <c:v>9.0476190476190474</c:v>
                </c:pt>
                <c:pt idx="14">
                  <c:v>8.3333333333333339</c:v>
                </c:pt>
                <c:pt idx="15">
                  <c:v>8.2857142857142865</c:v>
                </c:pt>
                <c:pt idx="16">
                  <c:v>8.9523809523809526</c:v>
                </c:pt>
                <c:pt idx="17">
                  <c:v>9.5238095238095237</c:v>
                </c:pt>
                <c:pt idx="18">
                  <c:v>9.5238095238095237</c:v>
                </c:pt>
                <c:pt idx="19">
                  <c:v>8.4761904761904763</c:v>
                </c:pt>
                <c:pt idx="20">
                  <c:v>8.0952380952380949</c:v>
                </c:pt>
                <c:pt idx="21">
                  <c:v>8.7142857142857135</c:v>
                </c:pt>
                <c:pt idx="22">
                  <c:v>8.5714285714285712</c:v>
                </c:pt>
                <c:pt idx="23">
                  <c:v>8.5238095238095237</c:v>
                </c:pt>
                <c:pt idx="24">
                  <c:v>8.5238095238095237</c:v>
                </c:pt>
                <c:pt idx="25">
                  <c:v>8.8095238095238084</c:v>
                </c:pt>
                <c:pt idx="26">
                  <c:v>8.4285714285714288</c:v>
                </c:pt>
                <c:pt idx="27">
                  <c:v>8.9047619047619051</c:v>
                </c:pt>
                <c:pt idx="28">
                  <c:v>9.0476190476190474</c:v>
                </c:pt>
                <c:pt idx="29">
                  <c:v>8.3333333333333339</c:v>
                </c:pt>
                <c:pt idx="30">
                  <c:v>8.2857142857142865</c:v>
                </c:pt>
                <c:pt idx="31">
                  <c:v>8.2857142857142865</c:v>
                </c:pt>
                <c:pt idx="32">
                  <c:v>8.5238095238095237</c:v>
                </c:pt>
                <c:pt idx="33">
                  <c:v>8.0476190476190474</c:v>
                </c:pt>
                <c:pt idx="34">
                  <c:v>7.7142857142857144</c:v>
                </c:pt>
                <c:pt idx="35">
                  <c:v>8.0476190476190474</c:v>
                </c:pt>
                <c:pt idx="36">
                  <c:v>8.6190476190476186</c:v>
                </c:pt>
                <c:pt idx="37">
                  <c:v>7.7142857142857144</c:v>
                </c:pt>
                <c:pt idx="38">
                  <c:v>7.8571428571428568</c:v>
                </c:pt>
                <c:pt idx="39">
                  <c:v>8.3333333333333339</c:v>
                </c:pt>
                <c:pt idx="40">
                  <c:v>7.1428571428571432</c:v>
                </c:pt>
                <c:pt idx="41">
                  <c:v>8.4285714285714288</c:v>
                </c:pt>
                <c:pt idx="42">
                  <c:v>7.0476190476190483</c:v>
                </c:pt>
                <c:pt idx="43">
                  <c:v>8.3333333333333339</c:v>
                </c:pt>
                <c:pt idx="44">
                  <c:v>7.6666666666666661</c:v>
                </c:pt>
                <c:pt idx="45">
                  <c:v>7.5714285714285712</c:v>
                </c:pt>
                <c:pt idx="46">
                  <c:v>8.8571428571428577</c:v>
                </c:pt>
                <c:pt idx="47">
                  <c:v>7.3333333333333339</c:v>
                </c:pt>
                <c:pt idx="48">
                  <c:v>7.8095238095238093</c:v>
                </c:pt>
                <c:pt idx="49">
                  <c:v>7.8095238095238093</c:v>
                </c:pt>
                <c:pt idx="50">
                  <c:v>7.9523809523809517</c:v>
                </c:pt>
                <c:pt idx="51">
                  <c:v>7.9047619047619051</c:v>
                </c:pt>
                <c:pt idx="52">
                  <c:v>7.5714285714285712</c:v>
                </c:pt>
                <c:pt idx="53">
                  <c:v>7.9047619047619051</c:v>
                </c:pt>
                <c:pt idx="54">
                  <c:v>7.0476190476190483</c:v>
                </c:pt>
                <c:pt idx="55">
                  <c:v>8.3333333333333339</c:v>
                </c:pt>
                <c:pt idx="56">
                  <c:v>7.6666666666666661</c:v>
                </c:pt>
                <c:pt idx="57">
                  <c:v>7.6666666666666661</c:v>
                </c:pt>
                <c:pt idx="58">
                  <c:v>8.4761904761904763</c:v>
                </c:pt>
                <c:pt idx="59">
                  <c:v>8.2857142857142865</c:v>
                </c:pt>
                <c:pt idx="60">
                  <c:v>7.7619047619047619</c:v>
                </c:pt>
                <c:pt idx="61">
                  <c:v>8.4285714285714288</c:v>
                </c:pt>
                <c:pt idx="62">
                  <c:v>8.1904761904761916</c:v>
                </c:pt>
                <c:pt idx="63">
                  <c:v>7.5714285714285712</c:v>
                </c:pt>
                <c:pt idx="64">
                  <c:v>7.7142857142857144</c:v>
                </c:pt>
                <c:pt idx="65">
                  <c:v>8.6666666666666661</c:v>
                </c:pt>
                <c:pt idx="66">
                  <c:v>8.0952380952380949</c:v>
                </c:pt>
                <c:pt idx="67">
                  <c:v>8.0952380952380949</c:v>
                </c:pt>
                <c:pt idx="68">
                  <c:v>8.2380952380952372</c:v>
                </c:pt>
                <c:pt idx="69">
                  <c:v>7.7142857142857144</c:v>
                </c:pt>
                <c:pt idx="70">
                  <c:v>8.0476190476190474</c:v>
                </c:pt>
                <c:pt idx="71">
                  <c:v>7.8571428571428568</c:v>
                </c:pt>
                <c:pt idx="72">
                  <c:v>7.8095238095238093</c:v>
                </c:pt>
                <c:pt idx="73">
                  <c:v>8.0952380952380949</c:v>
                </c:pt>
                <c:pt idx="74">
                  <c:v>7.7619047619047619</c:v>
                </c:pt>
                <c:pt idx="75">
                  <c:v>7.0952380952380949</c:v>
                </c:pt>
                <c:pt idx="76">
                  <c:v>8.1428571428571423</c:v>
                </c:pt>
                <c:pt idx="77">
                  <c:v>7.7619047619047619</c:v>
                </c:pt>
                <c:pt idx="78">
                  <c:v>7.5714285714285712</c:v>
                </c:pt>
                <c:pt idx="79">
                  <c:v>8.2380952380952372</c:v>
                </c:pt>
                <c:pt idx="80">
                  <c:v>7.7142857142857144</c:v>
                </c:pt>
                <c:pt idx="81">
                  <c:v>8.2857142857142865</c:v>
                </c:pt>
                <c:pt idx="82">
                  <c:v>7.6190476190476195</c:v>
                </c:pt>
                <c:pt idx="83">
                  <c:v>8.0476190476190474</c:v>
                </c:pt>
                <c:pt idx="84">
                  <c:v>8.1904761904761916</c:v>
                </c:pt>
                <c:pt idx="85">
                  <c:v>6.8095238095238093</c:v>
                </c:pt>
                <c:pt idx="86">
                  <c:v>7.1428571428571432</c:v>
                </c:pt>
                <c:pt idx="87">
                  <c:v>7.9523809523809517</c:v>
                </c:pt>
                <c:pt idx="88">
                  <c:v>7.4285714285714288</c:v>
                </c:pt>
                <c:pt idx="89">
                  <c:v>7.4285714285714288</c:v>
                </c:pt>
                <c:pt idx="90">
                  <c:v>7.3333333333333339</c:v>
                </c:pt>
                <c:pt idx="91">
                  <c:v>7.6190476190476195</c:v>
                </c:pt>
                <c:pt idx="92">
                  <c:v>7.6190476190476195</c:v>
                </c:pt>
                <c:pt idx="93">
                  <c:v>6.4285714285714288</c:v>
                </c:pt>
                <c:pt idx="94">
                  <c:v>7.7619047619047619</c:v>
                </c:pt>
                <c:pt idx="95">
                  <c:v>6.5714285714285712</c:v>
                </c:pt>
                <c:pt idx="96">
                  <c:v>7.0476190476190483</c:v>
                </c:pt>
                <c:pt idx="97">
                  <c:v>6.8571428571428568</c:v>
                </c:pt>
                <c:pt idx="98">
                  <c:v>7.1428571428571432</c:v>
                </c:pt>
                <c:pt idx="99">
                  <c:v>7.0952380952380949</c:v>
                </c:pt>
                <c:pt idx="100">
                  <c:v>7.5714285714285712</c:v>
                </c:pt>
                <c:pt idx="101">
                  <c:v>7.5238095238095237</c:v>
                </c:pt>
                <c:pt idx="102">
                  <c:v>7.5238095238095237</c:v>
                </c:pt>
                <c:pt idx="103">
                  <c:v>7.8571428571428568</c:v>
                </c:pt>
                <c:pt idx="104">
                  <c:v>8</c:v>
                </c:pt>
                <c:pt idx="105">
                  <c:v>7.6666666666666661</c:v>
                </c:pt>
                <c:pt idx="106">
                  <c:v>6.8095238095238093</c:v>
                </c:pt>
                <c:pt idx="107">
                  <c:v>7.6190476190476195</c:v>
                </c:pt>
                <c:pt idx="108">
                  <c:v>7.2380952380952381</c:v>
                </c:pt>
                <c:pt idx="109">
                  <c:v>6.3809523809523805</c:v>
                </c:pt>
                <c:pt idx="110">
                  <c:v>6.6666666666666661</c:v>
                </c:pt>
                <c:pt idx="111">
                  <c:v>7</c:v>
                </c:pt>
                <c:pt idx="112">
                  <c:v>6.9523809523809517</c:v>
                </c:pt>
                <c:pt idx="113">
                  <c:v>6.7142857142857144</c:v>
                </c:pt>
                <c:pt idx="114">
                  <c:v>6.4761904761904763</c:v>
                </c:pt>
                <c:pt idx="115">
                  <c:v>6.4761904761904763</c:v>
                </c:pt>
                <c:pt idx="116">
                  <c:v>6.7619047619047619</c:v>
                </c:pt>
                <c:pt idx="117">
                  <c:v>7.8095238095238093</c:v>
                </c:pt>
                <c:pt idx="118">
                  <c:v>6.2857142857142856</c:v>
                </c:pt>
                <c:pt idx="119">
                  <c:v>5.9523809523809517</c:v>
                </c:pt>
                <c:pt idx="120">
                  <c:v>6.4285714285714288</c:v>
                </c:pt>
                <c:pt idx="121">
                  <c:v>5.9523809523809517</c:v>
                </c:pt>
                <c:pt idx="122">
                  <c:v>6.4285714285714288</c:v>
                </c:pt>
                <c:pt idx="123">
                  <c:v>6.7619047619047619</c:v>
                </c:pt>
                <c:pt idx="124">
                  <c:v>6.7142857142857144</c:v>
                </c:pt>
                <c:pt idx="125">
                  <c:v>5.9523809523809517</c:v>
                </c:pt>
                <c:pt idx="126">
                  <c:v>6.1904761904761907</c:v>
                </c:pt>
                <c:pt idx="127">
                  <c:v>6.1428571428571432</c:v>
                </c:pt>
                <c:pt idx="128">
                  <c:v>5.7619047619047619</c:v>
                </c:pt>
                <c:pt idx="129">
                  <c:v>5.9523809523809517</c:v>
                </c:pt>
                <c:pt idx="130">
                  <c:v>6.5238095238095237</c:v>
                </c:pt>
                <c:pt idx="131">
                  <c:v>7</c:v>
                </c:pt>
                <c:pt idx="132">
                  <c:v>5.4285714285714288</c:v>
                </c:pt>
                <c:pt idx="133">
                  <c:v>5.1904761904761907</c:v>
                </c:pt>
                <c:pt idx="134">
                  <c:v>6.0476190476190483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C-4120-8DE2-1A24F9CBC3C7}"/>
            </c:ext>
          </c:extLst>
        </c:ser>
        <c:ser>
          <c:idx val="1"/>
          <c:order val="1"/>
          <c:tx>
            <c:strRef>
              <c:f>'Respuestas de formulario 1'!$M$1</c:f>
              <c:strCache>
                <c:ptCount val="1"/>
                <c:pt idx="0">
                  <c:v>Netas supuesto sobre 10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'Respuestas de formulario 1'!$M$2:$M$136</c:f>
              <c:numCache>
                <c:formatCode>0.00</c:formatCode>
                <c:ptCount val="135"/>
                <c:pt idx="0">
                  <c:v>9.3333333333333339</c:v>
                </c:pt>
                <c:pt idx="1">
                  <c:v>9.3333333333333339</c:v>
                </c:pt>
                <c:pt idx="2">
                  <c:v>9.3333333333333339</c:v>
                </c:pt>
                <c:pt idx="3">
                  <c:v>10</c:v>
                </c:pt>
                <c:pt idx="4">
                  <c:v>10</c:v>
                </c:pt>
                <c:pt idx="5">
                  <c:v>9.5</c:v>
                </c:pt>
                <c:pt idx="6">
                  <c:v>9.3333333333333339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8.6666666666666661</c:v>
                </c:pt>
                <c:pt idx="11">
                  <c:v>9</c:v>
                </c:pt>
                <c:pt idx="12">
                  <c:v>9</c:v>
                </c:pt>
                <c:pt idx="13">
                  <c:v>8.6666666666666661</c:v>
                </c:pt>
                <c:pt idx="14">
                  <c:v>9.3333333333333339</c:v>
                </c:pt>
                <c:pt idx="15">
                  <c:v>9.3333333333333339</c:v>
                </c:pt>
                <c:pt idx="16">
                  <c:v>8.6666666666666661</c:v>
                </c:pt>
                <c:pt idx="17">
                  <c:v>8</c:v>
                </c:pt>
                <c:pt idx="18">
                  <c:v>8</c:v>
                </c:pt>
                <c:pt idx="19">
                  <c:v>9</c:v>
                </c:pt>
                <c:pt idx="20">
                  <c:v>9.3333333333333339</c:v>
                </c:pt>
                <c:pt idx="21">
                  <c:v>8.6666666666666661</c:v>
                </c:pt>
                <c:pt idx="22">
                  <c:v>8.6666666666666661</c:v>
                </c:pt>
                <c:pt idx="23">
                  <c:v>8.6666666666666661</c:v>
                </c:pt>
                <c:pt idx="24">
                  <c:v>8.6666666666666661</c:v>
                </c:pt>
                <c:pt idx="25">
                  <c:v>8.3333333333333339</c:v>
                </c:pt>
                <c:pt idx="26">
                  <c:v>8.6666666666666661</c:v>
                </c:pt>
                <c:pt idx="27">
                  <c:v>8.1666666666666661</c:v>
                </c:pt>
                <c:pt idx="28">
                  <c:v>8</c:v>
                </c:pt>
                <c:pt idx="29">
                  <c:v>8.6666666666666661</c:v>
                </c:pt>
                <c:pt idx="30">
                  <c:v>8.6666666666666661</c:v>
                </c:pt>
                <c:pt idx="31">
                  <c:v>8.6666666666666661</c:v>
                </c:pt>
                <c:pt idx="32">
                  <c:v>8.3333333333333339</c:v>
                </c:pt>
                <c:pt idx="33">
                  <c:v>8.6666666666666661</c:v>
                </c:pt>
                <c:pt idx="34">
                  <c:v>9</c:v>
                </c:pt>
                <c:pt idx="35">
                  <c:v>8.6666666666666661</c:v>
                </c:pt>
                <c:pt idx="36">
                  <c:v>8</c:v>
                </c:pt>
                <c:pt idx="37">
                  <c:v>8.8333333333333339</c:v>
                </c:pt>
                <c:pt idx="38">
                  <c:v>8.6666666666666661</c:v>
                </c:pt>
                <c:pt idx="39">
                  <c:v>8.1666666666666661</c:v>
                </c:pt>
                <c:pt idx="40">
                  <c:v>9.3333333333333339</c:v>
                </c:pt>
                <c:pt idx="41">
                  <c:v>8</c:v>
                </c:pt>
                <c:pt idx="42">
                  <c:v>9.3333333333333339</c:v>
                </c:pt>
                <c:pt idx="43">
                  <c:v>8</c:v>
                </c:pt>
                <c:pt idx="44">
                  <c:v>8.6666666666666661</c:v>
                </c:pt>
                <c:pt idx="45">
                  <c:v>8.6666666666666661</c:v>
                </c:pt>
                <c:pt idx="46">
                  <c:v>7.333333333333333</c:v>
                </c:pt>
                <c:pt idx="47">
                  <c:v>8.8333333333333339</c:v>
                </c:pt>
                <c:pt idx="48">
                  <c:v>8.3333333333333339</c:v>
                </c:pt>
                <c:pt idx="49">
                  <c:v>8.3333333333333339</c:v>
                </c:pt>
                <c:pt idx="50">
                  <c:v>8.1666666666666661</c:v>
                </c:pt>
                <c:pt idx="51">
                  <c:v>8.1666666666666661</c:v>
                </c:pt>
                <c:pt idx="52">
                  <c:v>8.3333333333333339</c:v>
                </c:pt>
                <c:pt idx="53">
                  <c:v>8</c:v>
                </c:pt>
                <c:pt idx="54">
                  <c:v>8.8333333333333339</c:v>
                </c:pt>
                <c:pt idx="55">
                  <c:v>7.5</c:v>
                </c:pt>
                <c:pt idx="56">
                  <c:v>8.1666666666666661</c:v>
                </c:pt>
                <c:pt idx="57">
                  <c:v>8.1666666666666661</c:v>
                </c:pt>
                <c:pt idx="58">
                  <c:v>7.333333333333333</c:v>
                </c:pt>
                <c:pt idx="59">
                  <c:v>7.5</c:v>
                </c:pt>
                <c:pt idx="60">
                  <c:v>8</c:v>
                </c:pt>
                <c:pt idx="61">
                  <c:v>7.333333333333333</c:v>
                </c:pt>
                <c:pt idx="62">
                  <c:v>7.5</c:v>
                </c:pt>
                <c:pt idx="63">
                  <c:v>8</c:v>
                </c:pt>
                <c:pt idx="64">
                  <c:v>7.833333333333333</c:v>
                </c:pt>
                <c:pt idx="65">
                  <c:v>6.833333333333333</c:v>
                </c:pt>
                <c:pt idx="66">
                  <c:v>7.333333333333333</c:v>
                </c:pt>
                <c:pt idx="67">
                  <c:v>7.333333333333333</c:v>
                </c:pt>
                <c:pt idx="68">
                  <c:v>7.166666666666667</c:v>
                </c:pt>
                <c:pt idx="69">
                  <c:v>7.666666666666667</c:v>
                </c:pt>
                <c:pt idx="70">
                  <c:v>7.333333333333333</c:v>
                </c:pt>
                <c:pt idx="71">
                  <c:v>7.5</c:v>
                </c:pt>
                <c:pt idx="72">
                  <c:v>7.5</c:v>
                </c:pt>
                <c:pt idx="73">
                  <c:v>7.166666666666667</c:v>
                </c:pt>
                <c:pt idx="74">
                  <c:v>7.5</c:v>
                </c:pt>
                <c:pt idx="75">
                  <c:v>8.1666666666666661</c:v>
                </c:pt>
                <c:pt idx="76">
                  <c:v>7</c:v>
                </c:pt>
                <c:pt idx="77">
                  <c:v>7.333333333333333</c:v>
                </c:pt>
                <c:pt idx="78">
                  <c:v>7.5</c:v>
                </c:pt>
                <c:pt idx="79">
                  <c:v>6.833333333333333</c:v>
                </c:pt>
                <c:pt idx="80">
                  <c:v>7.333333333333333</c:v>
                </c:pt>
                <c:pt idx="81">
                  <c:v>6.666666666666667</c:v>
                </c:pt>
                <c:pt idx="82">
                  <c:v>7.333333333333333</c:v>
                </c:pt>
                <c:pt idx="83">
                  <c:v>6.833333333333333</c:v>
                </c:pt>
                <c:pt idx="84">
                  <c:v>6.666666666666667</c:v>
                </c:pt>
                <c:pt idx="85">
                  <c:v>8</c:v>
                </c:pt>
                <c:pt idx="86">
                  <c:v>7.666666666666667</c:v>
                </c:pt>
                <c:pt idx="87">
                  <c:v>6.833333333333333</c:v>
                </c:pt>
                <c:pt idx="88">
                  <c:v>7.333333333333333</c:v>
                </c:pt>
                <c:pt idx="89">
                  <c:v>7.333333333333333</c:v>
                </c:pt>
                <c:pt idx="90">
                  <c:v>7.333333333333333</c:v>
                </c:pt>
                <c:pt idx="91">
                  <c:v>7</c:v>
                </c:pt>
                <c:pt idx="92">
                  <c:v>7</c:v>
                </c:pt>
                <c:pt idx="93">
                  <c:v>8.1666666666666661</c:v>
                </c:pt>
                <c:pt idx="94">
                  <c:v>6.833333333333333</c:v>
                </c:pt>
                <c:pt idx="95">
                  <c:v>8</c:v>
                </c:pt>
                <c:pt idx="96">
                  <c:v>7.5</c:v>
                </c:pt>
                <c:pt idx="97">
                  <c:v>7.666666666666667</c:v>
                </c:pt>
                <c:pt idx="98">
                  <c:v>7.333333333333333</c:v>
                </c:pt>
                <c:pt idx="99">
                  <c:v>7.333333333333333</c:v>
                </c:pt>
                <c:pt idx="100">
                  <c:v>6.833333333333333</c:v>
                </c:pt>
                <c:pt idx="101">
                  <c:v>6.833333333333333</c:v>
                </c:pt>
                <c:pt idx="102">
                  <c:v>6.833333333333333</c:v>
                </c:pt>
                <c:pt idx="103">
                  <c:v>6.5</c:v>
                </c:pt>
                <c:pt idx="104">
                  <c:v>6.333333333333333</c:v>
                </c:pt>
                <c:pt idx="105">
                  <c:v>6.666666666666667</c:v>
                </c:pt>
                <c:pt idx="106">
                  <c:v>7.5</c:v>
                </c:pt>
                <c:pt idx="107">
                  <c:v>6.666666666666667</c:v>
                </c:pt>
                <c:pt idx="108">
                  <c:v>6.666666666666667</c:v>
                </c:pt>
                <c:pt idx="109">
                  <c:v>7.5</c:v>
                </c:pt>
                <c:pt idx="110">
                  <c:v>7.166666666666667</c:v>
                </c:pt>
                <c:pt idx="111">
                  <c:v>6.666666666666667</c:v>
                </c:pt>
                <c:pt idx="112">
                  <c:v>6.666666666666667</c:v>
                </c:pt>
                <c:pt idx="113">
                  <c:v>6.833333333333333</c:v>
                </c:pt>
                <c:pt idx="114">
                  <c:v>7</c:v>
                </c:pt>
                <c:pt idx="115">
                  <c:v>7</c:v>
                </c:pt>
                <c:pt idx="116">
                  <c:v>6.666666666666667</c:v>
                </c:pt>
                <c:pt idx="117">
                  <c:v>5.5</c:v>
                </c:pt>
                <c:pt idx="118">
                  <c:v>7</c:v>
                </c:pt>
                <c:pt idx="119">
                  <c:v>7.333333333333333</c:v>
                </c:pt>
                <c:pt idx="120">
                  <c:v>6.833333333333333</c:v>
                </c:pt>
                <c:pt idx="121">
                  <c:v>7.166666666666667</c:v>
                </c:pt>
                <c:pt idx="122">
                  <c:v>6.666666666666667</c:v>
                </c:pt>
                <c:pt idx="123">
                  <c:v>6.333333333333333</c:v>
                </c:pt>
                <c:pt idx="124">
                  <c:v>6.333333333333333</c:v>
                </c:pt>
                <c:pt idx="125">
                  <c:v>6.833333333333333</c:v>
                </c:pt>
                <c:pt idx="126">
                  <c:v>6.5</c:v>
                </c:pt>
                <c:pt idx="127">
                  <c:v>6.5</c:v>
                </c:pt>
                <c:pt idx="128">
                  <c:v>6.5</c:v>
                </c:pt>
                <c:pt idx="129">
                  <c:v>6.166666666666667</c:v>
                </c:pt>
                <c:pt idx="130">
                  <c:v>5.5</c:v>
                </c:pt>
                <c:pt idx="131">
                  <c:v>4.833333333333333</c:v>
                </c:pt>
                <c:pt idx="132">
                  <c:v>6.166666666666667</c:v>
                </c:pt>
                <c:pt idx="133">
                  <c:v>6.166666666666667</c:v>
                </c:pt>
                <c:pt idx="134">
                  <c:v>4.833333333333333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C-4120-8DE2-1A24F9CBC3C7}"/>
            </c:ext>
          </c:extLst>
        </c:ser>
        <c:ser>
          <c:idx val="2"/>
          <c:order val="2"/>
          <c:tx>
            <c:strRef>
              <c:f>'Respuestas de formulario 1'!$N$1</c:f>
              <c:strCache>
                <c:ptCount val="1"/>
                <c:pt idx="0">
                  <c:v>Promedio netas sobre 10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'Respuestas de formulario 1'!$N$2:$N$136</c:f>
              <c:numCache>
                <c:formatCode>0.00</c:formatCode>
                <c:ptCount val="135"/>
                <c:pt idx="0">
                  <c:v>9.4285714285714288</c:v>
                </c:pt>
                <c:pt idx="1">
                  <c:v>9.2857142857142865</c:v>
                </c:pt>
                <c:pt idx="2">
                  <c:v>9.2857142857142865</c:v>
                </c:pt>
                <c:pt idx="3">
                  <c:v>9.2619047619047628</c:v>
                </c:pt>
                <c:pt idx="4">
                  <c:v>9.0238095238095237</c:v>
                </c:pt>
                <c:pt idx="5">
                  <c:v>9.0119047619047628</c:v>
                </c:pt>
                <c:pt idx="6">
                  <c:v>8.9761904761904763</c:v>
                </c:pt>
                <c:pt idx="7">
                  <c:v>8.9642857142857153</c:v>
                </c:pt>
                <c:pt idx="8">
                  <c:v>8.9404761904761898</c:v>
                </c:pt>
                <c:pt idx="9">
                  <c:v>8.9166666666666679</c:v>
                </c:pt>
                <c:pt idx="10">
                  <c:v>8.9047619047619051</c:v>
                </c:pt>
                <c:pt idx="11">
                  <c:v>8.8809523809523814</c:v>
                </c:pt>
                <c:pt idx="12">
                  <c:v>8.8571428571428577</c:v>
                </c:pt>
                <c:pt idx="13">
                  <c:v>8.8571428571428577</c:v>
                </c:pt>
                <c:pt idx="14">
                  <c:v>8.8333333333333339</c:v>
                </c:pt>
                <c:pt idx="15">
                  <c:v>8.8095238095238102</c:v>
                </c:pt>
                <c:pt idx="16">
                  <c:v>8.8095238095238102</c:v>
                </c:pt>
                <c:pt idx="17">
                  <c:v>8.7619047619047628</c:v>
                </c:pt>
                <c:pt idx="18">
                  <c:v>8.7619047619047628</c:v>
                </c:pt>
                <c:pt idx="19">
                  <c:v>8.7380952380952372</c:v>
                </c:pt>
                <c:pt idx="20">
                  <c:v>8.7142857142857153</c:v>
                </c:pt>
                <c:pt idx="21">
                  <c:v>8.6904761904761898</c:v>
                </c:pt>
                <c:pt idx="22">
                  <c:v>8.6190476190476186</c:v>
                </c:pt>
                <c:pt idx="23">
                  <c:v>8.5952380952380949</c:v>
                </c:pt>
                <c:pt idx="24">
                  <c:v>8.5952380952380949</c:v>
                </c:pt>
                <c:pt idx="25">
                  <c:v>8.5714285714285712</c:v>
                </c:pt>
                <c:pt idx="26">
                  <c:v>8.5476190476190474</c:v>
                </c:pt>
                <c:pt idx="27">
                  <c:v>8.5357142857142847</c:v>
                </c:pt>
                <c:pt idx="28">
                  <c:v>8.5238095238095237</c:v>
                </c:pt>
                <c:pt idx="29">
                  <c:v>8.5</c:v>
                </c:pt>
                <c:pt idx="30">
                  <c:v>8.4761904761904763</c:v>
                </c:pt>
                <c:pt idx="31">
                  <c:v>8.4761904761904763</c:v>
                </c:pt>
                <c:pt idx="32">
                  <c:v>8.4285714285714288</c:v>
                </c:pt>
                <c:pt idx="33">
                  <c:v>8.3571428571428577</c:v>
                </c:pt>
                <c:pt idx="34">
                  <c:v>8.3571428571428577</c:v>
                </c:pt>
                <c:pt idx="35">
                  <c:v>8.3571428571428577</c:v>
                </c:pt>
                <c:pt idx="36">
                  <c:v>8.3095238095238102</c:v>
                </c:pt>
                <c:pt idx="37">
                  <c:v>8.2738095238095237</c:v>
                </c:pt>
                <c:pt idx="38">
                  <c:v>8.261904761904761</c:v>
                </c:pt>
                <c:pt idx="39">
                  <c:v>8.25</c:v>
                </c:pt>
                <c:pt idx="40">
                  <c:v>8.238095238095239</c:v>
                </c:pt>
                <c:pt idx="41">
                  <c:v>8.2142857142857153</c:v>
                </c:pt>
                <c:pt idx="42">
                  <c:v>8.1904761904761916</c:v>
                </c:pt>
                <c:pt idx="43">
                  <c:v>8.1666666666666679</c:v>
                </c:pt>
                <c:pt idx="44">
                  <c:v>8.1666666666666661</c:v>
                </c:pt>
                <c:pt idx="45">
                  <c:v>8.1190476190476186</c:v>
                </c:pt>
                <c:pt idx="46">
                  <c:v>8.0952380952380949</c:v>
                </c:pt>
                <c:pt idx="47">
                  <c:v>8.0833333333333339</c:v>
                </c:pt>
                <c:pt idx="48">
                  <c:v>8.0714285714285712</c:v>
                </c:pt>
                <c:pt idx="49">
                  <c:v>8.0714285714285712</c:v>
                </c:pt>
                <c:pt idx="50">
                  <c:v>8.0595238095238084</c:v>
                </c:pt>
                <c:pt idx="51">
                  <c:v>8.0357142857142847</c:v>
                </c:pt>
                <c:pt idx="52">
                  <c:v>7.9523809523809526</c:v>
                </c:pt>
                <c:pt idx="53">
                  <c:v>7.9523809523809526</c:v>
                </c:pt>
                <c:pt idx="54">
                  <c:v>7.9404761904761916</c:v>
                </c:pt>
                <c:pt idx="55">
                  <c:v>7.916666666666667</c:v>
                </c:pt>
                <c:pt idx="56">
                  <c:v>7.9166666666666661</c:v>
                </c:pt>
                <c:pt idx="57">
                  <c:v>7.9166666666666661</c:v>
                </c:pt>
                <c:pt idx="58">
                  <c:v>7.9047619047619051</c:v>
                </c:pt>
                <c:pt idx="59">
                  <c:v>7.8928571428571432</c:v>
                </c:pt>
                <c:pt idx="60">
                  <c:v>7.8809523809523814</c:v>
                </c:pt>
                <c:pt idx="61">
                  <c:v>7.8809523809523814</c:v>
                </c:pt>
                <c:pt idx="62">
                  <c:v>7.8452380952380958</c:v>
                </c:pt>
                <c:pt idx="63">
                  <c:v>7.7857142857142856</c:v>
                </c:pt>
                <c:pt idx="64">
                  <c:v>7.7738095238095237</c:v>
                </c:pt>
                <c:pt idx="65">
                  <c:v>7.75</c:v>
                </c:pt>
                <c:pt idx="66">
                  <c:v>7.7142857142857135</c:v>
                </c:pt>
                <c:pt idx="67">
                  <c:v>7.7142857142857135</c:v>
                </c:pt>
                <c:pt idx="68">
                  <c:v>7.7023809523809526</c:v>
                </c:pt>
                <c:pt idx="69">
                  <c:v>7.6904761904761907</c:v>
                </c:pt>
                <c:pt idx="70">
                  <c:v>7.6904761904761898</c:v>
                </c:pt>
                <c:pt idx="71">
                  <c:v>7.6785714285714288</c:v>
                </c:pt>
                <c:pt idx="72">
                  <c:v>7.6547619047619051</c:v>
                </c:pt>
                <c:pt idx="73">
                  <c:v>7.6309523809523814</c:v>
                </c:pt>
                <c:pt idx="74">
                  <c:v>7.6309523809523814</c:v>
                </c:pt>
                <c:pt idx="75">
                  <c:v>7.6309523809523805</c:v>
                </c:pt>
                <c:pt idx="76">
                  <c:v>7.5714285714285712</c:v>
                </c:pt>
                <c:pt idx="77">
                  <c:v>7.5476190476190474</c:v>
                </c:pt>
                <c:pt idx="78">
                  <c:v>7.5357142857142856</c:v>
                </c:pt>
                <c:pt idx="79">
                  <c:v>7.5357142857142847</c:v>
                </c:pt>
                <c:pt idx="80">
                  <c:v>7.5238095238095237</c:v>
                </c:pt>
                <c:pt idx="81">
                  <c:v>7.4761904761904763</c:v>
                </c:pt>
                <c:pt idx="82">
                  <c:v>7.4761904761904763</c:v>
                </c:pt>
                <c:pt idx="83">
                  <c:v>7.4404761904761898</c:v>
                </c:pt>
                <c:pt idx="84">
                  <c:v>7.4285714285714288</c:v>
                </c:pt>
                <c:pt idx="85">
                  <c:v>7.4047619047619051</c:v>
                </c:pt>
                <c:pt idx="86">
                  <c:v>7.4047619047619051</c:v>
                </c:pt>
                <c:pt idx="87">
                  <c:v>7.3928571428571423</c:v>
                </c:pt>
                <c:pt idx="88">
                  <c:v>7.3809523809523814</c:v>
                </c:pt>
                <c:pt idx="89">
                  <c:v>7.3809523809523814</c:v>
                </c:pt>
                <c:pt idx="90">
                  <c:v>7.3333333333333339</c:v>
                </c:pt>
                <c:pt idx="91">
                  <c:v>7.3095238095238102</c:v>
                </c:pt>
                <c:pt idx="92">
                  <c:v>7.3095238095238102</c:v>
                </c:pt>
                <c:pt idx="93">
                  <c:v>7.2976190476190474</c:v>
                </c:pt>
                <c:pt idx="94">
                  <c:v>7.2976190476190474</c:v>
                </c:pt>
                <c:pt idx="95">
                  <c:v>7.2857142857142856</c:v>
                </c:pt>
                <c:pt idx="96">
                  <c:v>7.2738095238095237</c:v>
                </c:pt>
                <c:pt idx="97">
                  <c:v>7.2619047619047619</c:v>
                </c:pt>
                <c:pt idx="98">
                  <c:v>7.2380952380952381</c:v>
                </c:pt>
                <c:pt idx="99">
                  <c:v>7.2142857142857135</c:v>
                </c:pt>
                <c:pt idx="100">
                  <c:v>7.2023809523809526</c:v>
                </c:pt>
                <c:pt idx="101">
                  <c:v>7.1785714285714288</c:v>
                </c:pt>
                <c:pt idx="102">
                  <c:v>7.1785714285714288</c:v>
                </c:pt>
                <c:pt idx="103">
                  <c:v>7.1785714285714288</c:v>
                </c:pt>
                <c:pt idx="104">
                  <c:v>7.1666666666666661</c:v>
                </c:pt>
                <c:pt idx="105">
                  <c:v>7.1666666666666661</c:v>
                </c:pt>
                <c:pt idx="106">
                  <c:v>7.1547619047619051</c:v>
                </c:pt>
                <c:pt idx="107">
                  <c:v>7.1428571428571432</c:v>
                </c:pt>
                <c:pt idx="108">
                  <c:v>6.9523809523809526</c:v>
                </c:pt>
                <c:pt idx="109">
                  <c:v>6.9404761904761898</c:v>
                </c:pt>
                <c:pt idx="110">
                  <c:v>6.9166666666666661</c:v>
                </c:pt>
                <c:pt idx="111">
                  <c:v>6.8333333333333339</c:v>
                </c:pt>
                <c:pt idx="112">
                  <c:v>6.8095238095238093</c:v>
                </c:pt>
                <c:pt idx="113">
                  <c:v>6.7738095238095237</c:v>
                </c:pt>
                <c:pt idx="114">
                  <c:v>6.7380952380952381</c:v>
                </c:pt>
                <c:pt idx="115">
                  <c:v>6.7380952380952381</c:v>
                </c:pt>
                <c:pt idx="116">
                  <c:v>6.7142857142857144</c:v>
                </c:pt>
                <c:pt idx="117">
                  <c:v>6.6547619047619051</c:v>
                </c:pt>
                <c:pt idx="118">
                  <c:v>6.6428571428571423</c:v>
                </c:pt>
                <c:pt idx="119">
                  <c:v>6.6428571428571423</c:v>
                </c:pt>
                <c:pt idx="120">
                  <c:v>6.6309523809523814</c:v>
                </c:pt>
                <c:pt idx="121">
                  <c:v>6.5595238095238093</c:v>
                </c:pt>
                <c:pt idx="122">
                  <c:v>6.5476190476190474</c:v>
                </c:pt>
                <c:pt idx="123">
                  <c:v>6.5476190476190474</c:v>
                </c:pt>
                <c:pt idx="124">
                  <c:v>6.5238095238095237</c:v>
                </c:pt>
                <c:pt idx="125">
                  <c:v>6.3928571428571423</c:v>
                </c:pt>
                <c:pt idx="126">
                  <c:v>6.3452380952380949</c:v>
                </c:pt>
                <c:pt idx="127">
                  <c:v>6.3214285714285712</c:v>
                </c:pt>
                <c:pt idx="128">
                  <c:v>6.1309523809523814</c:v>
                </c:pt>
                <c:pt idx="129">
                  <c:v>6.0595238095238093</c:v>
                </c:pt>
                <c:pt idx="130">
                  <c:v>6.0119047619047619</c:v>
                </c:pt>
                <c:pt idx="131">
                  <c:v>5.9166666666666661</c:v>
                </c:pt>
                <c:pt idx="132">
                  <c:v>5.7976190476190474</c:v>
                </c:pt>
                <c:pt idx="133">
                  <c:v>5.6785714285714288</c:v>
                </c:pt>
                <c:pt idx="134">
                  <c:v>5.4404761904761907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DC-4120-8DE2-1A24F9CBC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29810591"/>
        <c:axId val="1743346767"/>
      </c:lineChart>
      <c:catAx>
        <c:axId val="20298105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43346767"/>
        <c:crosses val="autoZero"/>
        <c:auto val="1"/>
        <c:lblAlgn val="ctr"/>
        <c:lblOffset val="100"/>
        <c:noMultiLvlLbl val="0"/>
      </c:catAx>
      <c:valAx>
        <c:axId val="1743346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29810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355680</xdr:colOff>
      <xdr:row>4</xdr:row>
      <xdr:rowOff>3667</xdr:rowOff>
    </xdr:from>
    <xdr:to>
      <xdr:col>27</xdr:col>
      <xdr:colOff>378160</xdr:colOff>
      <xdr:row>22</xdr:row>
      <xdr:rowOff>160150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8528D5-0153-91E9-870C-B3BEF24D6F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36"/>
  <sheetViews>
    <sheetView showGridLines="0" tabSelected="1" topLeftCell="M1" zoomScaleNormal="100" workbookViewId="0">
      <pane ySplit="1" topLeftCell="A2" activePane="bottomLeft" state="frozen"/>
      <selection pane="bottomLeft" activeCell="Q11" sqref="Q11"/>
    </sheetView>
  </sheetViews>
  <sheetFormatPr baseColWidth="10" defaultColWidth="12.5703125" defaultRowHeight="15.75" customHeight="1" x14ac:dyDescent="0.2"/>
  <cols>
    <col min="1" max="11" width="18.85546875" customWidth="1"/>
    <col min="12" max="12" width="14" bestFit="1" customWidth="1"/>
    <col min="13" max="14" width="18.85546875" customWidth="1"/>
    <col min="15" max="15" width="12.5703125" customWidth="1"/>
    <col min="16" max="16" width="9.85546875" customWidth="1"/>
    <col min="17" max="19" width="18.85546875" customWidth="1"/>
  </cols>
  <sheetData>
    <row r="1" spans="1:19" x14ac:dyDescent="0.2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138</v>
      </c>
      <c r="G1" s="3" t="s">
        <v>139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140</v>
      </c>
      <c r="M1" s="4" t="s">
        <v>141</v>
      </c>
      <c r="N1" s="9" t="s">
        <v>152</v>
      </c>
    </row>
    <row r="2" spans="1:19" x14ac:dyDescent="0.2">
      <c r="A2" s="2" t="s">
        <v>97</v>
      </c>
      <c r="B2" s="2" t="s">
        <v>11</v>
      </c>
      <c r="C2" s="7">
        <v>67</v>
      </c>
      <c r="D2" s="7">
        <v>1</v>
      </c>
      <c r="E2" s="7">
        <v>2</v>
      </c>
      <c r="F2" s="6">
        <f t="shared" ref="F2:F33" si="0">C2-D2/3</f>
        <v>66.666666666666671</v>
      </c>
      <c r="G2" s="6">
        <f t="shared" ref="G2:G33" si="1">F2/7</f>
        <v>9.5238095238095237</v>
      </c>
      <c r="H2" s="5" t="s">
        <v>10</v>
      </c>
      <c r="I2" s="5">
        <v>19</v>
      </c>
      <c r="J2" s="5">
        <v>1</v>
      </c>
      <c r="K2" s="5">
        <v>0</v>
      </c>
      <c r="L2" s="8">
        <f t="shared" ref="L2:L33" si="2">I2-J2/3</f>
        <v>18.666666666666668</v>
      </c>
      <c r="M2" s="8">
        <f t="shared" ref="M2:M33" si="3">L2/2</f>
        <v>9.3333333333333339</v>
      </c>
      <c r="N2" s="13">
        <f t="shared" ref="N2:N33" si="4">AVERAGE(M2,G2)</f>
        <v>9.4285714285714288</v>
      </c>
    </row>
    <row r="3" spans="1:19" x14ac:dyDescent="0.2">
      <c r="A3" s="2" t="s">
        <v>42</v>
      </c>
      <c r="B3" s="2" t="s">
        <v>11</v>
      </c>
      <c r="C3" s="7">
        <v>66</v>
      </c>
      <c r="D3" s="7">
        <v>4</v>
      </c>
      <c r="E3" s="7">
        <v>0</v>
      </c>
      <c r="F3" s="6">
        <f t="shared" si="0"/>
        <v>64.666666666666671</v>
      </c>
      <c r="G3" s="6">
        <f t="shared" si="1"/>
        <v>9.238095238095239</v>
      </c>
      <c r="H3" s="5" t="s">
        <v>12</v>
      </c>
      <c r="I3" s="5">
        <v>19</v>
      </c>
      <c r="J3" s="5">
        <v>1</v>
      </c>
      <c r="K3" s="5">
        <v>0</v>
      </c>
      <c r="L3" s="8">
        <f t="shared" si="2"/>
        <v>18.666666666666668</v>
      </c>
      <c r="M3" s="8">
        <f t="shared" si="3"/>
        <v>9.3333333333333339</v>
      </c>
      <c r="N3" s="13">
        <f t="shared" si="4"/>
        <v>9.2857142857142865</v>
      </c>
    </row>
    <row r="4" spans="1:19" x14ac:dyDescent="0.2">
      <c r="A4" s="2" t="s">
        <v>105</v>
      </c>
      <c r="B4" s="2" t="s">
        <v>11</v>
      </c>
      <c r="C4" s="7">
        <v>66</v>
      </c>
      <c r="D4" s="7">
        <v>4</v>
      </c>
      <c r="E4" s="7">
        <v>0</v>
      </c>
      <c r="F4" s="6">
        <f t="shared" si="0"/>
        <v>64.666666666666671</v>
      </c>
      <c r="G4" s="6">
        <f t="shared" si="1"/>
        <v>9.238095238095239</v>
      </c>
      <c r="H4" s="5" t="s">
        <v>12</v>
      </c>
      <c r="I4" s="5">
        <v>19</v>
      </c>
      <c r="J4" s="5">
        <v>1</v>
      </c>
      <c r="K4" s="5">
        <v>0</v>
      </c>
      <c r="L4" s="8">
        <f t="shared" si="2"/>
        <v>18.666666666666668</v>
      </c>
      <c r="M4" s="8">
        <f t="shared" si="3"/>
        <v>9.3333333333333339</v>
      </c>
      <c r="N4" s="13">
        <f t="shared" si="4"/>
        <v>9.2857142857142865</v>
      </c>
    </row>
    <row r="5" spans="1:19" x14ac:dyDescent="0.2">
      <c r="A5" s="2" t="s">
        <v>47</v>
      </c>
      <c r="B5" s="2" t="s">
        <v>11</v>
      </c>
      <c r="C5" s="7">
        <v>62</v>
      </c>
      <c r="D5" s="7">
        <v>7</v>
      </c>
      <c r="E5" s="7">
        <v>1</v>
      </c>
      <c r="F5" s="6">
        <f t="shared" si="0"/>
        <v>59.666666666666664</v>
      </c>
      <c r="G5" s="6">
        <f t="shared" si="1"/>
        <v>8.5238095238095237</v>
      </c>
      <c r="H5" s="5" t="s">
        <v>12</v>
      </c>
      <c r="I5" s="5">
        <v>20</v>
      </c>
      <c r="J5" s="5">
        <v>0</v>
      </c>
      <c r="K5" s="5">
        <v>0</v>
      </c>
      <c r="L5" s="8">
        <f t="shared" si="2"/>
        <v>20</v>
      </c>
      <c r="M5" s="8">
        <f t="shared" si="3"/>
        <v>10</v>
      </c>
      <c r="N5" s="13">
        <f t="shared" si="4"/>
        <v>9.2619047619047628</v>
      </c>
    </row>
    <row r="6" spans="1:19" x14ac:dyDescent="0.2">
      <c r="A6" s="2" t="s">
        <v>26</v>
      </c>
      <c r="B6" s="2" t="s">
        <v>11</v>
      </c>
      <c r="C6" s="7">
        <v>59</v>
      </c>
      <c r="D6" s="7">
        <v>8</v>
      </c>
      <c r="E6" s="7">
        <v>3</v>
      </c>
      <c r="F6" s="6">
        <f t="shared" si="0"/>
        <v>56.333333333333336</v>
      </c>
      <c r="G6" s="6">
        <f t="shared" si="1"/>
        <v>8.0476190476190474</v>
      </c>
      <c r="H6" s="5" t="s">
        <v>12</v>
      </c>
      <c r="I6" s="5">
        <v>20</v>
      </c>
      <c r="J6" s="5">
        <v>0</v>
      </c>
      <c r="K6" s="5">
        <v>0</v>
      </c>
      <c r="L6" s="8">
        <f t="shared" si="2"/>
        <v>20</v>
      </c>
      <c r="M6" s="8">
        <f t="shared" si="3"/>
        <v>10</v>
      </c>
      <c r="N6" s="13">
        <f t="shared" si="4"/>
        <v>9.0238095238095237</v>
      </c>
      <c r="Q6" s="14" t="s">
        <v>142</v>
      </c>
      <c r="R6" s="14"/>
    </row>
    <row r="7" spans="1:19" x14ac:dyDescent="0.2">
      <c r="A7" s="2" t="s">
        <v>113</v>
      </c>
      <c r="B7" s="2" t="s">
        <v>11</v>
      </c>
      <c r="C7" s="7">
        <v>62</v>
      </c>
      <c r="D7" s="7">
        <v>7</v>
      </c>
      <c r="E7" s="7">
        <v>1</v>
      </c>
      <c r="F7" s="6">
        <f t="shared" si="0"/>
        <v>59.666666666666664</v>
      </c>
      <c r="G7" s="6">
        <f t="shared" si="1"/>
        <v>8.5238095238095237</v>
      </c>
      <c r="H7" s="5" t="s">
        <v>12</v>
      </c>
      <c r="I7" s="5">
        <v>19</v>
      </c>
      <c r="J7" s="5">
        <v>0</v>
      </c>
      <c r="K7" s="5">
        <v>1</v>
      </c>
      <c r="L7" s="8">
        <f t="shared" si="2"/>
        <v>19</v>
      </c>
      <c r="M7" s="8">
        <f t="shared" si="3"/>
        <v>9.5</v>
      </c>
      <c r="N7" s="13">
        <f t="shared" si="4"/>
        <v>9.0119047619047628</v>
      </c>
      <c r="Q7" s="9" t="s">
        <v>143</v>
      </c>
      <c r="R7" s="10">
        <f>AVERAGE(N2:N136)</f>
        <v>7.7204585537918877</v>
      </c>
    </row>
    <row r="8" spans="1:19" x14ac:dyDescent="0.2">
      <c r="A8" s="2" t="s">
        <v>129</v>
      </c>
      <c r="B8" s="2" t="s">
        <v>11</v>
      </c>
      <c r="C8" s="7">
        <v>61</v>
      </c>
      <c r="D8" s="7">
        <v>2</v>
      </c>
      <c r="E8" s="7">
        <v>7</v>
      </c>
      <c r="F8" s="6">
        <f t="shared" si="0"/>
        <v>60.333333333333336</v>
      </c>
      <c r="G8" s="6">
        <f t="shared" si="1"/>
        <v>8.6190476190476186</v>
      </c>
      <c r="H8" s="5" t="s">
        <v>10</v>
      </c>
      <c r="I8" s="5">
        <v>19</v>
      </c>
      <c r="J8" s="5">
        <v>1</v>
      </c>
      <c r="K8" s="5">
        <v>0</v>
      </c>
      <c r="L8" s="8">
        <f t="shared" si="2"/>
        <v>18.666666666666668</v>
      </c>
      <c r="M8" s="8">
        <f t="shared" si="3"/>
        <v>9.3333333333333339</v>
      </c>
      <c r="N8" s="13">
        <f t="shared" si="4"/>
        <v>8.9761904761904763</v>
      </c>
      <c r="Q8" s="11" t="s">
        <v>144</v>
      </c>
      <c r="R8" s="10">
        <f>AVERAGEIF(B2:B136,"Sí",N2:N136)</f>
        <v>7.7540338449429349</v>
      </c>
    </row>
    <row r="9" spans="1:19" x14ac:dyDescent="0.2">
      <c r="A9" s="2" t="s">
        <v>114</v>
      </c>
      <c r="B9" s="2" t="s">
        <v>11</v>
      </c>
      <c r="C9" s="7">
        <v>61</v>
      </c>
      <c r="D9" s="7">
        <v>6</v>
      </c>
      <c r="E9" s="7">
        <v>3</v>
      </c>
      <c r="F9" s="6">
        <f t="shared" si="0"/>
        <v>59</v>
      </c>
      <c r="G9" s="6">
        <f t="shared" si="1"/>
        <v>8.4285714285714288</v>
      </c>
      <c r="H9" s="5" t="s">
        <v>12</v>
      </c>
      <c r="I9" s="5">
        <v>19</v>
      </c>
      <c r="J9" s="5">
        <v>0</v>
      </c>
      <c r="K9" s="5">
        <v>1</v>
      </c>
      <c r="L9" s="8">
        <f t="shared" si="2"/>
        <v>19</v>
      </c>
      <c r="M9" s="8">
        <f t="shared" si="3"/>
        <v>9.5</v>
      </c>
      <c r="N9" s="13">
        <f t="shared" si="4"/>
        <v>8.9642857142857153</v>
      </c>
      <c r="Q9" s="11" t="s">
        <v>145</v>
      </c>
      <c r="R9" s="10">
        <f>AVERAGEIF(B3:B137,"No",N3:N137)</f>
        <v>7.4302721088435382</v>
      </c>
    </row>
    <row r="10" spans="1:19" x14ac:dyDescent="0.2">
      <c r="A10" s="2" t="s">
        <v>69</v>
      </c>
      <c r="B10" s="2" t="s">
        <v>11</v>
      </c>
      <c r="C10" s="7">
        <v>60</v>
      </c>
      <c r="D10" s="7">
        <v>4</v>
      </c>
      <c r="E10" s="7">
        <v>6</v>
      </c>
      <c r="F10" s="6">
        <f t="shared" si="0"/>
        <v>58.666666666666664</v>
      </c>
      <c r="G10" s="6">
        <f t="shared" si="1"/>
        <v>8.3809523809523814</v>
      </c>
      <c r="H10" s="5" t="s">
        <v>12</v>
      </c>
      <c r="I10" s="5">
        <v>19</v>
      </c>
      <c r="J10" s="5">
        <v>0</v>
      </c>
      <c r="K10" s="5">
        <v>1</v>
      </c>
      <c r="L10" s="8">
        <f t="shared" si="2"/>
        <v>19</v>
      </c>
      <c r="M10" s="8">
        <f t="shared" si="3"/>
        <v>9.5</v>
      </c>
      <c r="N10" s="13">
        <f t="shared" si="4"/>
        <v>8.9404761904761898</v>
      </c>
      <c r="R10" s="18"/>
    </row>
    <row r="11" spans="1:19" x14ac:dyDescent="0.2">
      <c r="A11" s="2" t="s">
        <v>28</v>
      </c>
      <c r="B11" s="2" t="s">
        <v>9</v>
      </c>
      <c r="C11" s="7">
        <v>61</v>
      </c>
      <c r="D11" s="7">
        <v>8</v>
      </c>
      <c r="E11" s="7">
        <v>1</v>
      </c>
      <c r="F11" s="6">
        <f t="shared" si="0"/>
        <v>58.333333333333336</v>
      </c>
      <c r="G11" s="6">
        <f t="shared" si="1"/>
        <v>8.3333333333333339</v>
      </c>
      <c r="H11" s="5" t="s">
        <v>12</v>
      </c>
      <c r="I11" s="5">
        <v>19</v>
      </c>
      <c r="J11" s="5">
        <v>0</v>
      </c>
      <c r="K11" s="5">
        <v>1</v>
      </c>
      <c r="L11" s="8">
        <f t="shared" si="2"/>
        <v>19</v>
      </c>
      <c r="M11" s="8">
        <f t="shared" si="3"/>
        <v>9.5</v>
      </c>
      <c r="N11" s="13">
        <f t="shared" si="4"/>
        <v>8.9166666666666679</v>
      </c>
    </row>
    <row r="12" spans="1:19" x14ac:dyDescent="0.2">
      <c r="A12" s="2" t="s">
        <v>58</v>
      </c>
      <c r="B12" s="2" t="s">
        <v>11</v>
      </c>
      <c r="C12" s="7">
        <v>65</v>
      </c>
      <c r="D12" s="7">
        <v>3</v>
      </c>
      <c r="E12" s="7">
        <v>2</v>
      </c>
      <c r="F12" s="6">
        <f t="shared" si="0"/>
        <v>64</v>
      </c>
      <c r="G12" s="6">
        <f t="shared" si="1"/>
        <v>9.1428571428571423</v>
      </c>
      <c r="H12" s="5" t="s">
        <v>10</v>
      </c>
      <c r="I12" s="5">
        <v>18</v>
      </c>
      <c r="J12" s="5">
        <v>2</v>
      </c>
      <c r="K12" s="5">
        <v>0</v>
      </c>
      <c r="L12" s="8">
        <f t="shared" si="2"/>
        <v>17.333333333333332</v>
      </c>
      <c r="M12" s="8">
        <f t="shared" si="3"/>
        <v>8.6666666666666661</v>
      </c>
      <c r="N12" s="13">
        <f t="shared" si="4"/>
        <v>8.9047619047619051</v>
      </c>
    </row>
    <row r="13" spans="1:19" x14ac:dyDescent="0.2">
      <c r="A13" s="2" t="s">
        <v>72</v>
      </c>
      <c r="B13" s="2" t="s">
        <v>11</v>
      </c>
      <c r="C13" s="7">
        <v>63</v>
      </c>
      <c r="D13" s="7">
        <v>5</v>
      </c>
      <c r="E13" s="7">
        <v>2</v>
      </c>
      <c r="F13" s="6">
        <f t="shared" si="0"/>
        <v>61.333333333333336</v>
      </c>
      <c r="G13" s="6">
        <f t="shared" si="1"/>
        <v>8.7619047619047628</v>
      </c>
      <c r="H13" s="5" t="s">
        <v>12</v>
      </c>
      <c r="I13" s="5">
        <v>18</v>
      </c>
      <c r="J13" s="5">
        <v>0</v>
      </c>
      <c r="K13" s="5">
        <v>2</v>
      </c>
      <c r="L13" s="8">
        <f t="shared" si="2"/>
        <v>18</v>
      </c>
      <c r="M13" s="8">
        <f t="shared" si="3"/>
        <v>9</v>
      </c>
      <c r="N13" s="13">
        <f t="shared" si="4"/>
        <v>8.8809523809523814</v>
      </c>
    </row>
    <row r="14" spans="1:19" x14ac:dyDescent="0.2">
      <c r="A14" s="2" t="s">
        <v>120</v>
      </c>
      <c r="B14" s="2" t="s">
        <v>11</v>
      </c>
      <c r="C14" s="7">
        <v>61</v>
      </c>
      <c r="D14" s="7">
        <v>0</v>
      </c>
      <c r="E14" s="7">
        <v>9</v>
      </c>
      <c r="F14" s="6">
        <f t="shared" si="0"/>
        <v>61</v>
      </c>
      <c r="G14" s="6">
        <f t="shared" si="1"/>
        <v>8.7142857142857135</v>
      </c>
      <c r="H14" s="5" t="s">
        <v>12</v>
      </c>
      <c r="I14" s="5">
        <v>18</v>
      </c>
      <c r="J14" s="5">
        <v>0</v>
      </c>
      <c r="K14" s="5">
        <v>2</v>
      </c>
      <c r="L14" s="8">
        <f t="shared" si="2"/>
        <v>18</v>
      </c>
      <c r="M14" s="8">
        <f t="shared" si="3"/>
        <v>9</v>
      </c>
      <c r="N14" s="13">
        <f t="shared" si="4"/>
        <v>8.8571428571428577</v>
      </c>
      <c r="Q14" s="15" t="s">
        <v>146</v>
      </c>
      <c r="R14" s="16"/>
      <c r="S14" s="17"/>
    </row>
    <row r="15" spans="1:19" x14ac:dyDescent="0.2">
      <c r="A15" s="2" t="s">
        <v>72</v>
      </c>
      <c r="B15" s="2" t="s">
        <v>11</v>
      </c>
      <c r="C15" s="7">
        <v>65</v>
      </c>
      <c r="D15" s="7">
        <v>5</v>
      </c>
      <c r="E15" s="7">
        <v>0</v>
      </c>
      <c r="F15" s="6">
        <f t="shared" si="0"/>
        <v>63.333333333333336</v>
      </c>
      <c r="G15" s="6">
        <f t="shared" si="1"/>
        <v>9.0476190476190474</v>
      </c>
      <c r="H15" s="5" t="s">
        <v>10</v>
      </c>
      <c r="I15" s="5">
        <v>18</v>
      </c>
      <c r="J15" s="5">
        <v>2</v>
      </c>
      <c r="K15" s="5">
        <v>0</v>
      </c>
      <c r="L15" s="8">
        <f t="shared" si="2"/>
        <v>17.333333333333332</v>
      </c>
      <c r="M15" s="8">
        <f t="shared" si="3"/>
        <v>8.6666666666666661</v>
      </c>
      <c r="N15" s="13">
        <f t="shared" si="4"/>
        <v>8.8571428571428577</v>
      </c>
      <c r="Q15" s="12"/>
      <c r="R15" s="11" t="s">
        <v>147</v>
      </c>
      <c r="S15" s="11" t="s">
        <v>148</v>
      </c>
    </row>
    <row r="16" spans="1:19" x14ac:dyDescent="0.2">
      <c r="A16" s="2" t="s">
        <v>71</v>
      </c>
      <c r="B16" s="2" t="s">
        <v>11</v>
      </c>
      <c r="C16" s="7">
        <v>61</v>
      </c>
      <c r="D16" s="7">
        <v>8</v>
      </c>
      <c r="E16" s="7">
        <v>1</v>
      </c>
      <c r="F16" s="6">
        <f t="shared" si="0"/>
        <v>58.333333333333336</v>
      </c>
      <c r="G16" s="6">
        <f t="shared" si="1"/>
        <v>8.3333333333333339</v>
      </c>
      <c r="H16" s="5" t="s">
        <v>12</v>
      </c>
      <c r="I16" s="5">
        <v>19</v>
      </c>
      <c r="J16" s="5">
        <v>1</v>
      </c>
      <c r="K16" s="5">
        <v>0</v>
      </c>
      <c r="L16" s="8">
        <f t="shared" si="2"/>
        <v>18.666666666666668</v>
      </c>
      <c r="M16" s="8">
        <f t="shared" si="3"/>
        <v>9.3333333333333339</v>
      </c>
      <c r="N16" s="13">
        <f t="shared" si="4"/>
        <v>8.8333333333333339</v>
      </c>
      <c r="Q16" s="11" t="s">
        <v>149</v>
      </c>
      <c r="R16" s="10">
        <f>AVERAGE(G2:G136)</f>
        <v>7.7075837742504367</v>
      </c>
      <c r="S16" s="10">
        <f>AVERAGE(M2:M136)</f>
        <v>7.7333333333333369</v>
      </c>
    </row>
    <row r="17" spans="1:19" x14ac:dyDescent="0.2">
      <c r="A17" s="2" t="s">
        <v>37</v>
      </c>
      <c r="B17" s="2" t="s">
        <v>11</v>
      </c>
      <c r="C17" s="7">
        <v>61</v>
      </c>
      <c r="D17" s="7">
        <v>9</v>
      </c>
      <c r="E17" s="7">
        <v>0</v>
      </c>
      <c r="F17" s="6">
        <f t="shared" si="0"/>
        <v>58</v>
      </c>
      <c r="G17" s="6">
        <f t="shared" si="1"/>
        <v>8.2857142857142865</v>
      </c>
      <c r="H17" s="5" t="s">
        <v>10</v>
      </c>
      <c r="I17" s="5">
        <v>19</v>
      </c>
      <c r="J17" s="5">
        <v>1</v>
      </c>
      <c r="K17" s="5">
        <v>0</v>
      </c>
      <c r="L17" s="8">
        <f t="shared" si="2"/>
        <v>18.666666666666668</v>
      </c>
      <c r="M17" s="8">
        <f t="shared" si="3"/>
        <v>9.3333333333333339</v>
      </c>
      <c r="N17" s="13">
        <f t="shared" si="4"/>
        <v>8.8095238095238102</v>
      </c>
    </row>
    <row r="18" spans="1:19" x14ac:dyDescent="0.2">
      <c r="A18" s="2" t="s">
        <v>125</v>
      </c>
      <c r="B18" s="2" t="s">
        <v>11</v>
      </c>
      <c r="C18" s="7">
        <v>64</v>
      </c>
      <c r="D18" s="7">
        <v>4</v>
      </c>
      <c r="E18" s="7">
        <v>2</v>
      </c>
      <c r="F18" s="6">
        <f t="shared" si="0"/>
        <v>62.666666666666664</v>
      </c>
      <c r="G18" s="6">
        <f t="shared" si="1"/>
        <v>8.9523809523809526</v>
      </c>
      <c r="H18" s="5" t="s">
        <v>10</v>
      </c>
      <c r="I18" s="5">
        <v>18</v>
      </c>
      <c r="J18" s="5">
        <v>2</v>
      </c>
      <c r="K18" s="5">
        <v>0</v>
      </c>
      <c r="L18" s="8">
        <f t="shared" si="2"/>
        <v>17.333333333333332</v>
      </c>
      <c r="M18" s="8">
        <f t="shared" si="3"/>
        <v>8.6666666666666661</v>
      </c>
      <c r="N18" s="13">
        <f t="shared" si="4"/>
        <v>8.8095238095238102</v>
      </c>
    </row>
    <row r="19" spans="1:19" x14ac:dyDescent="0.2">
      <c r="A19" s="2" t="s">
        <v>70</v>
      </c>
      <c r="B19" s="2" t="s">
        <v>11</v>
      </c>
      <c r="C19" s="7">
        <v>67</v>
      </c>
      <c r="D19" s="7">
        <v>1</v>
      </c>
      <c r="E19" s="7">
        <v>2</v>
      </c>
      <c r="F19" s="6">
        <f t="shared" si="0"/>
        <v>66.666666666666671</v>
      </c>
      <c r="G19" s="6">
        <f t="shared" si="1"/>
        <v>9.5238095238095237</v>
      </c>
      <c r="H19" s="5" t="s">
        <v>10</v>
      </c>
      <c r="I19" s="5">
        <v>17</v>
      </c>
      <c r="J19" s="5">
        <v>3</v>
      </c>
      <c r="K19" s="5">
        <v>0</v>
      </c>
      <c r="L19" s="8">
        <f t="shared" si="2"/>
        <v>16</v>
      </c>
      <c r="M19" s="8">
        <f t="shared" si="3"/>
        <v>8</v>
      </c>
      <c r="N19" s="13">
        <f t="shared" si="4"/>
        <v>8.7619047619047628</v>
      </c>
    </row>
    <row r="20" spans="1:19" x14ac:dyDescent="0.2">
      <c r="A20" s="2" t="s">
        <v>112</v>
      </c>
      <c r="B20" s="2" t="s">
        <v>11</v>
      </c>
      <c r="C20" s="7">
        <v>67</v>
      </c>
      <c r="D20" s="7">
        <v>1</v>
      </c>
      <c r="E20" s="7">
        <v>2</v>
      </c>
      <c r="F20" s="6">
        <f t="shared" si="0"/>
        <v>66.666666666666671</v>
      </c>
      <c r="G20" s="6">
        <f t="shared" si="1"/>
        <v>9.5238095238095237</v>
      </c>
      <c r="H20" s="5" t="s">
        <v>12</v>
      </c>
      <c r="I20" s="5">
        <v>17</v>
      </c>
      <c r="J20" s="5">
        <v>3</v>
      </c>
      <c r="K20" s="5">
        <v>0</v>
      </c>
      <c r="L20" s="8">
        <f t="shared" si="2"/>
        <v>16</v>
      </c>
      <c r="M20" s="8">
        <f t="shared" si="3"/>
        <v>8</v>
      </c>
      <c r="N20" s="13">
        <f t="shared" si="4"/>
        <v>8.7619047619047628</v>
      </c>
      <c r="Q20" s="15" t="s">
        <v>150</v>
      </c>
      <c r="R20" s="16"/>
      <c r="S20" s="17"/>
    </row>
    <row r="21" spans="1:19" x14ac:dyDescent="0.2">
      <c r="A21" s="2" t="s">
        <v>52</v>
      </c>
      <c r="B21" s="2" t="s">
        <v>11</v>
      </c>
      <c r="C21" s="7">
        <v>61</v>
      </c>
      <c r="D21" s="7">
        <v>5</v>
      </c>
      <c r="E21" s="7">
        <v>4</v>
      </c>
      <c r="F21" s="6">
        <f t="shared" si="0"/>
        <v>59.333333333333336</v>
      </c>
      <c r="G21" s="6">
        <f t="shared" si="1"/>
        <v>8.4761904761904763</v>
      </c>
      <c r="H21" s="5" t="s">
        <v>12</v>
      </c>
      <c r="I21" s="5">
        <v>18</v>
      </c>
      <c r="J21" s="5">
        <v>0</v>
      </c>
      <c r="K21" s="5">
        <v>2</v>
      </c>
      <c r="L21" s="8">
        <f t="shared" si="2"/>
        <v>18</v>
      </c>
      <c r="M21" s="8">
        <f t="shared" si="3"/>
        <v>9</v>
      </c>
      <c r="N21" s="13">
        <f t="shared" si="4"/>
        <v>8.7380952380952372</v>
      </c>
      <c r="Q21" s="12"/>
      <c r="R21" s="11" t="s">
        <v>147</v>
      </c>
      <c r="S21" s="11" t="s">
        <v>148</v>
      </c>
    </row>
    <row r="22" spans="1:19" x14ac:dyDescent="0.2">
      <c r="A22" s="2" t="s">
        <v>35</v>
      </c>
      <c r="B22" s="2" t="s">
        <v>11</v>
      </c>
      <c r="C22" s="7">
        <v>59</v>
      </c>
      <c r="D22" s="7">
        <v>7</v>
      </c>
      <c r="E22" s="7">
        <v>4</v>
      </c>
      <c r="F22" s="6">
        <f t="shared" si="0"/>
        <v>56.666666666666664</v>
      </c>
      <c r="G22" s="6">
        <f t="shared" si="1"/>
        <v>8.0952380952380949</v>
      </c>
      <c r="H22" s="5" t="s">
        <v>12</v>
      </c>
      <c r="I22" s="5">
        <v>19</v>
      </c>
      <c r="J22" s="5">
        <v>1</v>
      </c>
      <c r="K22" s="5">
        <v>0</v>
      </c>
      <c r="L22" s="8">
        <f t="shared" si="2"/>
        <v>18.666666666666668</v>
      </c>
      <c r="M22" s="8">
        <f t="shared" si="3"/>
        <v>9.3333333333333339</v>
      </c>
      <c r="N22" s="13">
        <f t="shared" si="4"/>
        <v>8.7142857142857153</v>
      </c>
      <c r="Q22" s="11" t="s">
        <v>151</v>
      </c>
      <c r="R22" s="10">
        <v>49</v>
      </c>
      <c r="S22" s="10">
        <v>14.33</v>
      </c>
    </row>
    <row r="23" spans="1:19" x14ac:dyDescent="0.2">
      <c r="A23" s="2" t="s">
        <v>88</v>
      </c>
      <c r="B23" s="2" t="s">
        <v>11</v>
      </c>
      <c r="C23" s="7">
        <v>62</v>
      </c>
      <c r="D23" s="7">
        <v>3</v>
      </c>
      <c r="E23" s="7">
        <v>5</v>
      </c>
      <c r="F23" s="6">
        <f t="shared" si="0"/>
        <v>61</v>
      </c>
      <c r="G23" s="6">
        <f t="shared" si="1"/>
        <v>8.7142857142857135</v>
      </c>
      <c r="H23" s="5" t="s">
        <v>10</v>
      </c>
      <c r="I23" s="5">
        <v>18</v>
      </c>
      <c r="J23" s="5">
        <v>2</v>
      </c>
      <c r="K23" s="5">
        <v>0</v>
      </c>
      <c r="L23" s="8">
        <f t="shared" si="2"/>
        <v>17.333333333333332</v>
      </c>
      <c r="M23" s="8">
        <f t="shared" si="3"/>
        <v>8.6666666666666661</v>
      </c>
      <c r="N23" s="13">
        <f t="shared" si="4"/>
        <v>8.6904761904761898</v>
      </c>
    </row>
    <row r="24" spans="1:19" x14ac:dyDescent="0.2">
      <c r="A24" s="2" t="s">
        <v>98</v>
      </c>
      <c r="B24" s="2" t="s">
        <v>11</v>
      </c>
      <c r="C24" s="7">
        <v>62</v>
      </c>
      <c r="D24" s="7">
        <v>6</v>
      </c>
      <c r="E24" s="7">
        <v>2</v>
      </c>
      <c r="F24" s="6">
        <f t="shared" si="0"/>
        <v>60</v>
      </c>
      <c r="G24" s="6">
        <f t="shared" si="1"/>
        <v>8.5714285714285712</v>
      </c>
      <c r="H24" s="5" t="s">
        <v>10</v>
      </c>
      <c r="I24" s="5">
        <v>18</v>
      </c>
      <c r="J24" s="5">
        <v>2</v>
      </c>
      <c r="K24" s="5">
        <v>0</v>
      </c>
      <c r="L24" s="8">
        <f t="shared" si="2"/>
        <v>17.333333333333332</v>
      </c>
      <c r="M24" s="8">
        <f t="shared" si="3"/>
        <v>8.6666666666666661</v>
      </c>
      <c r="N24" s="13">
        <f t="shared" si="4"/>
        <v>8.6190476190476186</v>
      </c>
    </row>
    <row r="25" spans="1:19" x14ac:dyDescent="0.2">
      <c r="A25" s="2" t="s">
        <v>59</v>
      </c>
      <c r="B25" s="2" t="s">
        <v>11</v>
      </c>
      <c r="C25" s="7">
        <v>62</v>
      </c>
      <c r="D25" s="7">
        <v>7</v>
      </c>
      <c r="E25" s="7">
        <v>1</v>
      </c>
      <c r="F25" s="6">
        <f t="shared" si="0"/>
        <v>59.666666666666664</v>
      </c>
      <c r="G25" s="6">
        <f t="shared" si="1"/>
        <v>8.5238095238095237</v>
      </c>
      <c r="H25" s="5" t="s">
        <v>12</v>
      </c>
      <c r="I25" s="5">
        <v>18</v>
      </c>
      <c r="J25" s="5">
        <v>2</v>
      </c>
      <c r="K25" s="5">
        <v>0</v>
      </c>
      <c r="L25" s="8">
        <f t="shared" si="2"/>
        <v>17.333333333333332</v>
      </c>
      <c r="M25" s="8">
        <f t="shared" si="3"/>
        <v>8.6666666666666661</v>
      </c>
      <c r="N25" s="13">
        <f t="shared" si="4"/>
        <v>8.5952380952380949</v>
      </c>
    </row>
    <row r="26" spans="1:19" x14ac:dyDescent="0.2">
      <c r="A26" s="2" t="s">
        <v>89</v>
      </c>
      <c r="B26" s="2" t="s">
        <v>11</v>
      </c>
      <c r="C26" s="7">
        <v>62</v>
      </c>
      <c r="D26" s="7">
        <v>7</v>
      </c>
      <c r="E26" s="7">
        <v>1</v>
      </c>
      <c r="F26" s="6">
        <f t="shared" si="0"/>
        <v>59.666666666666664</v>
      </c>
      <c r="G26" s="6">
        <f t="shared" si="1"/>
        <v>8.5238095238095237</v>
      </c>
      <c r="H26" s="5" t="s">
        <v>12</v>
      </c>
      <c r="I26" s="5">
        <v>18</v>
      </c>
      <c r="J26" s="5">
        <v>2</v>
      </c>
      <c r="K26" s="5">
        <v>0</v>
      </c>
      <c r="L26" s="8">
        <f t="shared" si="2"/>
        <v>17.333333333333332</v>
      </c>
      <c r="M26" s="8">
        <f t="shared" si="3"/>
        <v>8.6666666666666661</v>
      </c>
      <c r="N26" s="13">
        <f t="shared" si="4"/>
        <v>8.5952380952380949</v>
      </c>
    </row>
    <row r="27" spans="1:19" x14ac:dyDescent="0.2">
      <c r="A27" s="2" t="s">
        <v>92</v>
      </c>
      <c r="B27" s="2" t="s">
        <v>11</v>
      </c>
      <c r="C27" s="7">
        <v>63</v>
      </c>
      <c r="D27" s="7">
        <v>4</v>
      </c>
      <c r="E27" s="7">
        <v>3</v>
      </c>
      <c r="F27" s="6">
        <f t="shared" si="0"/>
        <v>61.666666666666664</v>
      </c>
      <c r="G27" s="6">
        <f t="shared" si="1"/>
        <v>8.8095238095238084</v>
      </c>
      <c r="H27" s="5" t="s">
        <v>12</v>
      </c>
      <c r="I27" s="5">
        <v>17</v>
      </c>
      <c r="J27" s="5">
        <v>1</v>
      </c>
      <c r="K27" s="5">
        <v>2</v>
      </c>
      <c r="L27" s="8">
        <f t="shared" si="2"/>
        <v>16.666666666666668</v>
      </c>
      <c r="M27" s="8">
        <f t="shared" si="3"/>
        <v>8.3333333333333339</v>
      </c>
      <c r="N27" s="13">
        <f t="shared" si="4"/>
        <v>8.5714285714285712</v>
      </c>
    </row>
    <row r="28" spans="1:19" x14ac:dyDescent="0.2">
      <c r="A28" s="2" t="s">
        <v>22</v>
      </c>
      <c r="B28" s="2" t="s">
        <v>11</v>
      </c>
      <c r="C28" s="7">
        <v>61</v>
      </c>
      <c r="D28" s="7">
        <v>6</v>
      </c>
      <c r="E28" s="7">
        <v>3</v>
      </c>
      <c r="F28" s="6">
        <f t="shared" si="0"/>
        <v>59</v>
      </c>
      <c r="G28" s="6">
        <f t="shared" si="1"/>
        <v>8.4285714285714288</v>
      </c>
      <c r="H28" s="5" t="s">
        <v>12</v>
      </c>
      <c r="I28" s="5">
        <v>18</v>
      </c>
      <c r="J28" s="5">
        <v>2</v>
      </c>
      <c r="K28" s="5">
        <v>0</v>
      </c>
      <c r="L28" s="8">
        <f t="shared" si="2"/>
        <v>17.333333333333332</v>
      </c>
      <c r="M28" s="8">
        <f t="shared" si="3"/>
        <v>8.6666666666666661</v>
      </c>
      <c r="N28" s="13">
        <f t="shared" si="4"/>
        <v>8.5476190476190474</v>
      </c>
    </row>
    <row r="29" spans="1:19" x14ac:dyDescent="0.2">
      <c r="A29" s="2" t="s">
        <v>46</v>
      </c>
      <c r="B29" s="2" t="s">
        <v>11</v>
      </c>
      <c r="C29" s="7">
        <v>64</v>
      </c>
      <c r="D29" s="7">
        <v>5</v>
      </c>
      <c r="E29" s="7">
        <v>1</v>
      </c>
      <c r="F29" s="6">
        <f t="shared" si="0"/>
        <v>62.333333333333336</v>
      </c>
      <c r="G29" s="6">
        <f t="shared" si="1"/>
        <v>8.9047619047619051</v>
      </c>
      <c r="H29" s="5" t="s">
        <v>10</v>
      </c>
      <c r="I29" s="5">
        <v>17</v>
      </c>
      <c r="J29" s="5">
        <v>2</v>
      </c>
      <c r="K29" s="5">
        <v>1</v>
      </c>
      <c r="L29" s="8">
        <f t="shared" si="2"/>
        <v>16.333333333333332</v>
      </c>
      <c r="M29" s="8">
        <f t="shared" si="3"/>
        <v>8.1666666666666661</v>
      </c>
      <c r="N29" s="13">
        <f t="shared" si="4"/>
        <v>8.5357142857142847</v>
      </c>
    </row>
    <row r="30" spans="1:19" x14ac:dyDescent="0.2">
      <c r="A30" s="2" t="s">
        <v>123</v>
      </c>
      <c r="B30" s="2" t="s">
        <v>11</v>
      </c>
      <c r="C30" s="7">
        <v>65</v>
      </c>
      <c r="D30" s="7">
        <v>5</v>
      </c>
      <c r="E30" s="7">
        <v>0</v>
      </c>
      <c r="F30" s="6">
        <f t="shared" si="0"/>
        <v>63.333333333333336</v>
      </c>
      <c r="G30" s="6">
        <f t="shared" si="1"/>
        <v>9.0476190476190474</v>
      </c>
      <c r="H30" s="5" t="s">
        <v>12</v>
      </c>
      <c r="I30" s="5">
        <v>17</v>
      </c>
      <c r="J30" s="5">
        <v>3</v>
      </c>
      <c r="K30" s="5">
        <v>0</v>
      </c>
      <c r="L30" s="8">
        <f t="shared" si="2"/>
        <v>16</v>
      </c>
      <c r="M30" s="8">
        <f t="shared" si="3"/>
        <v>8</v>
      </c>
      <c r="N30" s="13">
        <f t="shared" si="4"/>
        <v>8.5238095238095237</v>
      </c>
    </row>
    <row r="31" spans="1:19" x14ac:dyDescent="0.2">
      <c r="A31" s="2" t="s">
        <v>25</v>
      </c>
      <c r="B31" s="2" t="s">
        <v>11</v>
      </c>
      <c r="C31" s="7">
        <v>60</v>
      </c>
      <c r="D31" s="7">
        <v>5</v>
      </c>
      <c r="E31" s="7">
        <v>5</v>
      </c>
      <c r="F31" s="6">
        <f t="shared" si="0"/>
        <v>58.333333333333336</v>
      </c>
      <c r="G31" s="6">
        <f t="shared" si="1"/>
        <v>8.3333333333333339</v>
      </c>
      <c r="H31" s="5" t="s">
        <v>10</v>
      </c>
      <c r="I31" s="5">
        <v>18</v>
      </c>
      <c r="J31" s="5">
        <v>2</v>
      </c>
      <c r="K31" s="5">
        <v>0</v>
      </c>
      <c r="L31" s="8">
        <f t="shared" si="2"/>
        <v>17.333333333333332</v>
      </c>
      <c r="M31" s="8">
        <f t="shared" si="3"/>
        <v>8.6666666666666661</v>
      </c>
      <c r="N31" s="13">
        <f t="shared" si="4"/>
        <v>8.5</v>
      </c>
    </row>
    <row r="32" spans="1:19" x14ac:dyDescent="0.2">
      <c r="A32" s="2" t="s">
        <v>51</v>
      </c>
      <c r="B32" s="2" t="s">
        <v>11</v>
      </c>
      <c r="C32" s="7">
        <v>60</v>
      </c>
      <c r="D32" s="7">
        <v>6</v>
      </c>
      <c r="E32" s="7">
        <v>4</v>
      </c>
      <c r="F32" s="6">
        <f t="shared" si="0"/>
        <v>58</v>
      </c>
      <c r="G32" s="6">
        <f t="shared" si="1"/>
        <v>8.2857142857142865</v>
      </c>
      <c r="H32" s="5" t="s">
        <v>12</v>
      </c>
      <c r="I32" s="5">
        <v>18</v>
      </c>
      <c r="J32" s="5">
        <v>2</v>
      </c>
      <c r="K32" s="5">
        <v>0</v>
      </c>
      <c r="L32" s="8">
        <f t="shared" si="2"/>
        <v>17.333333333333332</v>
      </c>
      <c r="M32" s="8">
        <f t="shared" si="3"/>
        <v>8.6666666666666661</v>
      </c>
      <c r="N32" s="13">
        <f t="shared" si="4"/>
        <v>8.4761904761904763</v>
      </c>
    </row>
    <row r="33" spans="1:14" x14ac:dyDescent="0.2">
      <c r="A33" s="2" t="s">
        <v>77</v>
      </c>
      <c r="B33" s="2" t="s">
        <v>11</v>
      </c>
      <c r="C33" s="7">
        <v>61</v>
      </c>
      <c r="D33" s="7">
        <v>9</v>
      </c>
      <c r="E33" s="7">
        <v>0</v>
      </c>
      <c r="F33" s="6">
        <f t="shared" si="0"/>
        <v>58</v>
      </c>
      <c r="G33" s="6">
        <f t="shared" si="1"/>
        <v>8.2857142857142865</v>
      </c>
      <c r="H33" s="5" t="s">
        <v>12</v>
      </c>
      <c r="I33" s="5">
        <v>18</v>
      </c>
      <c r="J33" s="5">
        <v>2</v>
      </c>
      <c r="K33" s="5">
        <v>0</v>
      </c>
      <c r="L33" s="8">
        <f t="shared" si="2"/>
        <v>17.333333333333332</v>
      </c>
      <c r="M33" s="8">
        <f t="shared" si="3"/>
        <v>8.6666666666666661</v>
      </c>
      <c r="N33" s="13">
        <f t="shared" si="4"/>
        <v>8.4761904761904763</v>
      </c>
    </row>
    <row r="34" spans="1:14" x14ac:dyDescent="0.2">
      <c r="A34" s="2" t="s">
        <v>39</v>
      </c>
      <c r="B34" s="2" t="s">
        <v>11</v>
      </c>
      <c r="C34" s="7">
        <v>61</v>
      </c>
      <c r="D34" s="7">
        <v>4</v>
      </c>
      <c r="E34" s="7">
        <v>5</v>
      </c>
      <c r="F34" s="6">
        <f t="shared" ref="F34:F65" si="5">C34-D34/3</f>
        <v>59.666666666666664</v>
      </c>
      <c r="G34" s="6">
        <f t="shared" ref="G34:G65" si="6">F34/7</f>
        <v>8.5238095238095237</v>
      </c>
      <c r="H34" s="5" t="s">
        <v>12</v>
      </c>
      <c r="I34" s="5">
        <v>17</v>
      </c>
      <c r="J34" s="5">
        <v>1</v>
      </c>
      <c r="K34" s="5">
        <v>2</v>
      </c>
      <c r="L34" s="8">
        <f t="shared" ref="L34:L65" si="7">I34-J34/3</f>
        <v>16.666666666666668</v>
      </c>
      <c r="M34" s="8">
        <f t="shared" ref="M34:M65" si="8">L34/2</f>
        <v>8.3333333333333339</v>
      </c>
      <c r="N34" s="13">
        <f t="shared" ref="N34:N65" si="9">AVERAGE(M34,G34)</f>
        <v>8.4285714285714288</v>
      </c>
    </row>
    <row r="35" spans="1:14" x14ac:dyDescent="0.2">
      <c r="A35" s="2" t="s">
        <v>30</v>
      </c>
      <c r="B35" s="2" t="s">
        <v>11</v>
      </c>
      <c r="C35" s="7">
        <v>59</v>
      </c>
      <c r="D35" s="7">
        <v>8</v>
      </c>
      <c r="E35" s="7">
        <v>3</v>
      </c>
      <c r="F35" s="6">
        <f t="shared" si="5"/>
        <v>56.333333333333336</v>
      </c>
      <c r="G35" s="6">
        <f t="shared" si="6"/>
        <v>8.0476190476190474</v>
      </c>
      <c r="H35" s="5" t="s">
        <v>10</v>
      </c>
      <c r="I35" s="5">
        <v>18</v>
      </c>
      <c r="J35" s="5">
        <v>2</v>
      </c>
      <c r="K35" s="5">
        <v>0</v>
      </c>
      <c r="L35" s="8">
        <f t="shared" si="7"/>
        <v>17.333333333333332</v>
      </c>
      <c r="M35" s="8">
        <f t="shared" si="8"/>
        <v>8.6666666666666661</v>
      </c>
      <c r="N35" s="13">
        <f t="shared" si="9"/>
        <v>8.3571428571428577</v>
      </c>
    </row>
    <row r="36" spans="1:14" x14ac:dyDescent="0.2">
      <c r="A36" s="2" t="s">
        <v>34</v>
      </c>
      <c r="B36" s="2" t="s">
        <v>9</v>
      </c>
      <c r="C36" s="7">
        <v>56</v>
      </c>
      <c r="D36" s="7">
        <v>6</v>
      </c>
      <c r="E36" s="7">
        <v>8</v>
      </c>
      <c r="F36" s="6">
        <f t="shared" si="5"/>
        <v>54</v>
      </c>
      <c r="G36" s="6">
        <f t="shared" si="6"/>
        <v>7.7142857142857144</v>
      </c>
      <c r="H36" s="5" t="s">
        <v>12</v>
      </c>
      <c r="I36" s="5">
        <v>18</v>
      </c>
      <c r="J36" s="5">
        <v>0</v>
      </c>
      <c r="K36" s="5">
        <v>2</v>
      </c>
      <c r="L36" s="8">
        <f t="shared" si="7"/>
        <v>18</v>
      </c>
      <c r="M36" s="8">
        <f t="shared" si="8"/>
        <v>9</v>
      </c>
      <c r="N36" s="13">
        <f t="shared" si="9"/>
        <v>8.3571428571428577</v>
      </c>
    </row>
    <row r="37" spans="1:14" x14ac:dyDescent="0.2">
      <c r="A37" s="2" t="s">
        <v>30</v>
      </c>
      <c r="B37" s="2" t="s">
        <v>11</v>
      </c>
      <c r="C37" s="7">
        <v>59</v>
      </c>
      <c r="D37" s="7">
        <v>8</v>
      </c>
      <c r="E37" s="7">
        <v>3</v>
      </c>
      <c r="F37" s="6">
        <f t="shared" si="5"/>
        <v>56.333333333333336</v>
      </c>
      <c r="G37" s="6">
        <f t="shared" si="6"/>
        <v>8.0476190476190474</v>
      </c>
      <c r="H37" s="5" t="s">
        <v>10</v>
      </c>
      <c r="I37" s="5">
        <v>18</v>
      </c>
      <c r="J37" s="5">
        <v>2</v>
      </c>
      <c r="K37" s="5">
        <v>0</v>
      </c>
      <c r="L37" s="8">
        <f t="shared" si="7"/>
        <v>17.333333333333332</v>
      </c>
      <c r="M37" s="8">
        <f t="shared" si="8"/>
        <v>8.6666666666666661</v>
      </c>
      <c r="N37" s="13">
        <f t="shared" si="9"/>
        <v>8.3571428571428577</v>
      </c>
    </row>
    <row r="38" spans="1:14" x14ac:dyDescent="0.2">
      <c r="A38" s="2" t="s">
        <v>83</v>
      </c>
      <c r="B38" s="2" t="s">
        <v>11</v>
      </c>
      <c r="C38" s="7">
        <v>62</v>
      </c>
      <c r="D38" s="7">
        <v>5</v>
      </c>
      <c r="E38" s="7">
        <v>3</v>
      </c>
      <c r="F38" s="6">
        <f t="shared" si="5"/>
        <v>60.333333333333336</v>
      </c>
      <c r="G38" s="6">
        <f t="shared" si="6"/>
        <v>8.6190476190476186</v>
      </c>
      <c r="H38" s="5" t="s">
        <v>10</v>
      </c>
      <c r="I38" s="5">
        <v>17</v>
      </c>
      <c r="J38" s="5">
        <v>3</v>
      </c>
      <c r="K38" s="5">
        <v>0</v>
      </c>
      <c r="L38" s="8">
        <f t="shared" si="7"/>
        <v>16</v>
      </c>
      <c r="M38" s="8">
        <f t="shared" si="8"/>
        <v>8</v>
      </c>
      <c r="N38" s="13">
        <f t="shared" si="9"/>
        <v>8.3095238095238102</v>
      </c>
    </row>
    <row r="39" spans="1:14" x14ac:dyDescent="0.2">
      <c r="A39" s="2" t="s">
        <v>111</v>
      </c>
      <c r="B39" s="2" t="s">
        <v>11</v>
      </c>
      <c r="C39" s="7">
        <v>56</v>
      </c>
      <c r="D39" s="7">
        <v>6</v>
      </c>
      <c r="E39" s="7">
        <v>8</v>
      </c>
      <c r="F39" s="6">
        <f t="shared" si="5"/>
        <v>54</v>
      </c>
      <c r="G39" s="6">
        <f t="shared" si="6"/>
        <v>7.7142857142857144</v>
      </c>
      <c r="H39" s="5" t="s">
        <v>12</v>
      </c>
      <c r="I39" s="5">
        <v>18</v>
      </c>
      <c r="J39" s="5">
        <v>1</v>
      </c>
      <c r="K39" s="5">
        <v>1</v>
      </c>
      <c r="L39" s="8">
        <f t="shared" si="7"/>
        <v>17.666666666666668</v>
      </c>
      <c r="M39" s="8">
        <f t="shared" si="8"/>
        <v>8.8333333333333339</v>
      </c>
      <c r="N39" s="13">
        <f t="shared" si="9"/>
        <v>8.2738095238095237</v>
      </c>
    </row>
    <row r="40" spans="1:14" x14ac:dyDescent="0.2">
      <c r="A40" s="2" t="s">
        <v>66</v>
      </c>
      <c r="B40" s="2" t="s">
        <v>11</v>
      </c>
      <c r="C40" s="7">
        <v>58</v>
      </c>
      <c r="D40" s="7">
        <v>9</v>
      </c>
      <c r="E40" s="7">
        <v>3</v>
      </c>
      <c r="F40" s="6">
        <f t="shared" si="5"/>
        <v>55</v>
      </c>
      <c r="G40" s="6">
        <f t="shared" si="6"/>
        <v>7.8571428571428568</v>
      </c>
      <c r="H40" s="5" t="s">
        <v>12</v>
      </c>
      <c r="I40" s="5">
        <v>18</v>
      </c>
      <c r="J40" s="5">
        <v>2</v>
      </c>
      <c r="K40" s="5">
        <v>0</v>
      </c>
      <c r="L40" s="8">
        <f t="shared" si="7"/>
        <v>17.333333333333332</v>
      </c>
      <c r="M40" s="8">
        <f t="shared" si="8"/>
        <v>8.6666666666666661</v>
      </c>
      <c r="N40" s="13">
        <f t="shared" si="9"/>
        <v>8.261904761904761</v>
      </c>
    </row>
    <row r="41" spans="1:14" x14ac:dyDescent="0.2">
      <c r="A41" s="2" t="s">
        <v>60</v>
      </c>
      <c r="B41" s="2" t="s">
        <v>11</v>
      </c>
      <c r="C41" s="7">
        <v>60</v>
      </c>
      <c r="D41" s="7">
        <v>5</v>
      </c>
      <c r="E41" s="7">
        <v>5</v>
      </c>
      <c r="F41" s="6">
        <f t="shared" si="5"/>
        <v>58.333333333333336</v>
      </c>
      <c r="G41" s="6">
        <f t="shared" si="6"/>
        <v>8.3333333333333339</v>
      </c>
      <c r="H41" s="5" t="s">
        <v>12</v>
      </c>
      <c r="I41" s="5">
        <v>17</v>
      </c>
      <c r="J41" s="5">
        <v>2</v>
      </c>
      <c r="K41" s="5">
        <v>1</v>
      </c>
      <c r="L41" s="8">
        <f t="shared" si="7"/>
        <v>16.333333333333332</v>
      </c>
      <c r="M41" s="8">
        <f t="shared" si="8"/>
        <v>8.1666666666666661</v>
      </c>
      <c r="N41" s="13">
        <f t="shared" si="9"/>
        <v>8.25</v>
      </c>
    </row>
    <row r="42" spans="1:14" x14ac:dyDescent="0.2">
      <c r="A42" s="2" t="s">
        <v>100</v>
      </c>
      <c r="B42" s="2" t="s">
        <v>11</v>
      </c>
      <c r="C42" s="7">
        <v>55</v>
      </c>
      <c r="D42" s="7">
        <v>15</v>
      </c>
      <c r="E42" s="7">
        <v>0</v>
      </c>
      <c r="F42" s="6">
        <f t="shared" si="5"/>
        <v>50</v>
      </c>
      <c r="G42" s="6">
        <f t="shared" si="6"/>
        <v>7.1428571428571432</v>
      </c>
      <c r="H42" s="5" t="s">
        <v>12</v>
      </c>
      <c r="I42" s="5">
        <v>19</v>
      </c>
      <c r="J42" s="5">
        <v>1</v>
      </c>
      <c r="K42" s="5">
        <v>0</v>
      </c>
      <c r="L42" s="8">
        <f t="shared" si="7"/>
        <v>18.666666666666668</v>
      </c>
      <c r="M42" s="8">
        <f t="shared" si="8"/>
        <v>9.3333333333333339</v>
      </c>
      <c r="N42" s="13">
        <f t="shared" si="9"/>
        <v>8.238095238095239</v>
      </c>
    </row>
    <row r="43" spans="1:14" x14ac:dyDescent="0.2">
      <c r="A43" s="2" t="s">
        <v>117</v>
      </c>
      <c r="B43" s="2" t="s">
        <v>11</v>
      </c>
      <c r="C43" s="7">
        <v>61</v>
      </c>
      <c r="D43" s="7">
        <v>6</v>
      </c>
      <c r="E43" s="7">
        <v>3</v>
      </c>
      <c r="F43" s="6">
        <f t="shared" si="5"/>
        <v>59</v>
      </c>
      <c r="G43" s="6">
        <f t="shared" si="6"/>
        <v>8.4285714285714288</v>
      </c>
      <c r="H43" s="5" t="s">
        <v>10</v>
      </c>
      <c r="I43" s="5">
        <v>17</v>
      </c>
      <c r="J43" s="5">
        <v>3</v>
      </c>
      <c r="K43" s="5">
        <v>0</v>
      </c>
      <c r="L43" s="8">
        <f t="shared" si="7"/>
        <v>16</v>
      </c>
      <c r="M43" s="8">
        <f t="shared" si="8"/>
        <v>8</v>
      </c>
      <c r="N43" s="13">
        <f t="shared" si="9"/>
        <v>8.2142857142857153</v>
      </c>
    </row>
    <row r="44" spans="1:14" x14ac:dyDescent="0.2">
      <c r="A44" s="2" t="s">
        <v>134</v>
      </c>
      <c r="B44" s="2" t="s">
        <v>11</v>
      </c>
      <c r="C44" s="7">
        <v>53</v>
      </c>
      <c r="D44" s="7">
        <v>11</v>
      </c>
      <c r="E44" s="7">
        <v>6</v>
      </c>
      <c r="F44" s="6">
        <f t="shared" si="5"/>
        <v>49.333333333333336</v>
      </c>
      <c r="G44" s="6">
        <f t="shared" si="6"/>
        <v>7.0476190476190483</v>
      </c>
      <c r="H44" s="5" t="s">
        <v>12</v>
      </c>
      <c r="I44" s="5">
        <v>19</v>
      </c>
      <c r="J44" s="5">
        <v>1</v>
      </c>
      <c r="K44" s="5">
        <v>0</v>
      </c>
      <c r="L44" s="8">
        <f t="shared" si="7"/>
        <v>18.666666666666668</v>
      </c>
      <c r="M44" s="8">
        <f t="shared" si="8"/>
        <v>9.3333333333333339</v>
      </c>
      <c r="N44" s="13">
        <f t="shared" si="9"/>
        <v>8.1904761904761916</v>
      </c>
    </row>
    <row r="45" spans="1:14" x14ac:dyDescent="0.2">
      <c r="A45" s="2" t="s">
        <v>61</v>
      </c>
      <c r="B45" s="2" t="s">
        <v>11</v>
      </c>
      <c r="C45" s="7">
        <v>61</v>
      </c>
      <c r="D45" s="7">
        <v>8</v>
      </c>
      <c r="E45" s="7">
        <v>1</v>
      </c>
      <c r="F45" s="6">
        <f t="shared" si="5"/>
        <v>58.333333333333336</v>
      </c>
      <c r="G45" s="6">
        <f t="shared" si="6"/>
        <v>8.3333333333333339</v>
      </c>
      <c r="H45" s="5" t="s">
        <v>12</v>
      </c>
      <c r="I45" s="5">
        <v>17</v>
      </c>
      <c r="J45" s="5">
        <v>3</v>
      </c>
      <c r="K45" s="5">
        <v>0</v>
      </c>
      <c r="L45" s="8">
        <f t="shared" si="7"/>
        <v>16</v>
      </c>
      <c r="M45" s="8">
        <f t="shared" si="8"/>
        <v>8</v>
      </c>
      <c r="N45" s="13">
        <f t="shared" si="9"/>
        <v>8.1666666666666679</v>
      </c>
    </row>
    <row r="46" spans="1:14" x14ac:dyDescent="0.2">
      <c r="A46" s="2" t="s">
        <v>19</v>
      </c>
      <c r="B46" s="2" t="s">
        <v>11</v>
      </c>
      <c r="C46" s="7">
        <v>57</v>
      </c>
      <c r="D46" s="7">
        <v>10</v>
      </c>
      <c r="E46" s="7">
        <v>3</v>
      </c>
      <c r="F46" s="6">
        <f t="shared" si="5"/>
        <v>53.666666666666664</v>
      </c>
      <c r="G46" s="6">
        <f t="shared" si="6"/>
        <v>7.6666666666666661</v>
      </c>
      <c r="H46" s="5" t="s">
        <v>12</v>
      </c>
      <c r="I46" s="5">
        <v>18</v>
      </c>
      <c r="J46" s="5">
        <v>2</v>
      </c>
      <c r="K46" s="5">
        <v>0</v>
      </c>
      <c r="L46" s="8">
        <f t="shared" si="7"/>
        <v>17.333333333333332</v>
      </c>
      <c r="M46" s="8">
        <f t="shared" si="8"/>
        <v>8.6666666666666661</v>
      </c>
      <c r="N46" s="13">
        <f t="shared" si="9"/>
        <v>8.1666666666666661</v>
      </c>
    </row>
    <row r="47" spans="1:14" x14ac:dyDescent="0.2">
      <c r="A47" s="2" t="s">
        <v>75</v>
      </c>
      <c r="B47" s="2" t="s">
        <v>11</v>
      </c>
      <c r="C47" s="7">
        <v>57</v>
      </c>
      <c r="D47" s="7">
        <v>12</v>
      </c>
      <c r="E47" s="7">
        <v>1</v>
      </c>
      <c r="F47" s="6">
        <f t="shared" si="5"/>
        <v>53</v>
      </c>
      <c r="G47" s="6">
        <f t="shared" si="6"/>
        <v>7.5714285714285712</v>
      </c>
      <c r="H47" s="5" t="s">
        <v>12</v>
      </c>
      <c r="I47" s="5">
        <v>18</v>
      </c>
      <c r="J47" s="5">
        <v>2</v>
      </c>
      <c r="K47" s="5">
        <v>0</v>
      </c>
      <c r="L47" s="8">
        <f t="shared" si="7"/>
        <v>17.333333333333332</v>
      </c>
      <c r="M47" s="8">
        <f t="shared" si="8"/>
        <v>8.6666666666666661</v>
      </c>
      <c r="N47" s="13">
        <f t="shared" si="9"/>
        <v>8.1190476190476186</v>
      </c>
    </row>
    <row r="48" spans="1:14" x14ac:dyDescent="0.2">
      <c r="A48" s="2" t="s">
        <v>73</v>
      </c>
      <c r="B48" s="2" t="s">
        <v>11</v>
      </c>
      <c r="C48" s="7">
        <v>64</v>
      </c>
      <c r="D48" s="7">
        <v>6</v>
      </c>
      <c r="E48" s="7">
        <v>0</v>
      </c>
      <c r="F48" s="6">
        <f t="shared" si="5"/>
        <v>62</v>
      </c>
      <c r="G48" s="6">
        <f t="shared" si="6"/>
        <v>8.8571428571428577</v>
      </c>
      <c r="H48" s="5" t="s">
        <v>12</v>
      </c>
      <c r="I48" s="5">
        <v>16</v>
      </c>
      <c r="J48" s="5">
        <v>4</v>
      </c>
      <c r="K48" s="5">
        <v>0</v>
      </c>
      <c r="L48" s="8">
        <f t="shared" si="7"/>
        <v>14.666666666666666</v>
      </c>
      <c r="M48" s="8">
        <f t="shared" si="8"/>
        <v>7.333333333333333</v>
      </c>
      <c r="N48" s="13">
        <f t="shared" si="9"/>
        <v>8.0952380952380949</v>
      </c>
    </row>
    <row r="49" spans="1:14" x14ac:dyDescent="0.2">
      <c r="A49" s="2" t="s">
        <v>104</v>
      </c>
      <c r="B49" s="2" t="s">
        <v>11</v>
      </c>
      <c r="C49" s="7">
        <v>54</v>
      </c>
      <c r="D49" s="7">
        <v>8</v>
      </c>
      <c r="E49" s="7">
        <v>8</v>
      </c>
      <c r="F49" s="6">
        <f t="shared" si="5"/>
        <v>51.333333333333336</v>
      </c>
      <c r="G49" s="6">
        <f t="shared" si="6"/>
        <v>7.3333333333333339</v>
      </c>
      <c r="H49" s="5" t="s">
        <v>12</v>
      </c>
      <c r="I49" s="5">
        <v>18</v>
      </c>
      <c r="J49" s="5">
        <v>1</v>
      </c>
      <c r="K49" s="5">
        <v>1</v>
      </c>
      <c r="L49" s="8">
        <f t="shared" si="7"/>
        <v>17.666666666666668</v>
      </c>
      <c r="M49" s="8">
        <f t="shared" si="8"/>
        <v>8.8333333333333339</v>
      </c>
      <c r="N49" s="13">
        <f t="shared" si="9"/>
        <v>8.0833333333333339</v>
      </c>
    </row>
    <row r="50" spans="1:14" x14ac:dyDescent="0.2">
      <c r="A50" s="2" t="s">
        <v>110</v>
      </c>
      <c r="B50" s="2" t="s">
        <v>11</v>
      </c>
      <c r="C50" s="7">
        <v>56</v>
      </c>
      <c r="D50" s="7">
        <v>4</v>
      </c>
      <c r="E50" s="7">
        <v>10</v>
      </c>
      <c r="F50" s="6">
        <f t="shared" si="5"/>
        <v>54.666666666666664</v>
      </c>
      <c r="G50" s="6">
        <f t="shared" si="6"/>
        <v>7.8095238095238093</v>
      </c>
      <c r="H50" s="5" t="s">
        <v>12</v>
      </c>
      <c r="I50" s="5">
        <v>17</v>
      </c>
      <c r="J50" s="5">
        <v>1</v>
      </c>
      <c r="K50" s="5">
        <v>2</v>
      </c>
      <c r="L50" s="8">
        <f t="shared" si="7"/>
        <v>16.666666666666668</v>
      </c>
      <c r="M50" s="8">
        <f t="shared" si="8"/>
        <v>8.3333333333333339</v>
      </c>
      <c r="N50" s="13">
        <f t="shared" si="9"/>
        <v>8.0714285714285712</v>
      </c>
    </row>
    <row r="51" spans="1:14" x14ac:dyDescent="0.2">
      <c r="A51" s="2" t="s">
        <v>54</v>
      </c>
      <c r="B51" s="2" t="s">
        <v>11</v>
      </c>
      <c r="C51" s="7">
        <v>57</v>
      </c>
      <c r="D51" s="7">
        <v>7</v>
      </c>
      <c r="E51" s="7">
        <v>6</v>
      </c>
      <c r="F51" s="6">
        <f t="shared" si="5"/>
        <v>54.666666666666664</v>
      </c>
      <c r="G51" s="6">
        <f t="shared" si="6"/>
        <v>7.8095238095238093</v>
      </c>
      <c r="H51" s="5" t="s">
        <v>12</v>
      </c>
      <c r="I51" s="5">
        <v>17</v>
      </c>
      <c r="J51" s="5">
        <v>1</v>
      </c>
      <c r="K51" s="5">
        <v>2</v>
      </c>
      <c r="L51" s="8">
        <f t="shared" si="7"/>
        <v>16.666666666666668</v>
      </c>
      <c r="M51" s="8">
        <f t="shared" si="8"/>
        <v>8.3333333333333339</v>
      </c>
      <c r="N51" s="13">
        <f t="shared" si="9"/>
        <v>8.0714285714285712</v>
      </c>
    </row>
    <row r="52" spans="1:14" x14ac:dyDescent="0.2">
      <c r="A52" s="2" t="s">
        <v>99</v>
      </c>
      <c r="B52" s="2" t="s">
        <v>11</v>
      </c>
      <c r="C52" s="7">
        <v>59</v>
      </c>
      <c r="D52" s="7">
        <v>10</v>
      </c>
      <c r="E52" s="7">
        <v>1</v>
      </c>
      <c r="F52" s="6">
        <f t="shared" si="5"/>
        <v>55.666666666666664</v>
      </c>
      <c r="G52" s="6">
        <f t="shared" si="6"/>
        <v>7.9523809523809517</v>
      </c>
      <c r="H52" s="5" t="s">
        <v>12</v>
      </c>
      <c r="I52" s="5">
        <v>17</v>
      </c>
      <c r="J52" s="5">
        <v>2</v>
      </c>
      <c r="K52" s="5">
        <v>1</v>
      </c>
      <c r="L52" s="8">
        <f t="shared" si="7"/>
        <v>16.333333333333332</v>
      </c>
      <c r="M52" s="8">
        <f t="shared" si="8"/>
        <v>8.1666666666666661</v>
      </c>
      <c r="N52" s="13">
        <f t="shared" si="9"/>
        <v>8.0595238095238084</v>
      </c>
    </row>
    <row r="53" spans="1:14" x14ac:dyDescent="0.2">
      <c r="A53" s="2" t="s">
        <v>128</v>
      </c>
      <c r="B53" s="2" t="s">
        <v>11</v>
      </c>
      <c r="C53" s="7">
        <v>58</v>
      </c>
      <c r="D53" s="7">
        <v>8</v>
      </c>
      <c r="E53" s="7">
        <v>4</v>
      </c>
      <c r="F53" s="6">
        <f t="shared" si="5"/>
        <v>55.333333333333336</v>
      </c>
      <c r="G53" s="6">
        <f t="shared" si="6"/>
        <v>7.9047619047619051</v>
      </c>
      <c r="H53" s="5" t="s">
        <v>12</v>
      </c>
      <c r="I53" s="5">
        <v>17</v>
      </c>
      <c r="J53" s="5">
        <v>2</v>
      </c>
      <c r="K53" s="5">
        <v>1</v>
      </c>
      <c r="L53" s="8">
        <f t="shared" si="7"/>
        <v>16.333333333333332</v>
      </c>
      <c r="M53" s="8">
        <f t="shared" si="8"/>
        <v>8.1666666666666661</v>
      </c>
      <c r="N53" s="13">
        <f t="shared" si="9"/>
        <v>8.0357142857142847</v>
      </c>
    </row>
    <row r="54" spans="1:14" x14ac:dyDescent="0.2">
      <c r="A54" s="2" t="s">
        <v>84</v>
      </c>
      <c r="B54" s="2" t="s">
        <v>11</v>
      </c>
      <c r="C54" s="7">
        <v>57</v>
      </c>
      <c r="D54" s="7">
        <v>12</v>
      </c>
      <c r="E54" s="7">
        <v>1</v>
      </c>
      <c r="F54" s="6">
        <f t="shared" si="5"/>
        <v>53</v>
      </c>
      <c r="G54" s="6">
        <f t="shared" si="6"/>
        <v>7.5714285714285712</v>
      </c>
      <c r="H54" s="5" t="s">
        <v>12</v>
      </c>
      <c r="I54" s="5">
        <v>17</v>
      </c>
      <c r="J54" s="5">
        <v>1</v>
      </c>
      <c r="K54" s="5">
        <v>2</v>
      </c>
      <c r="L54" s="8">
        <f t="shared" si="7"/>
        <v>16.666666666666668</v>
      </c>
      <c r="M54" s="8">
        <f t="shared" si="8"/>
        <v>8.3333333333333339</v>
      </c>
      <c r="N54" s="13">
        <f t="shared" si="9"/>
        <v>7.9523809523809526</v>
      </c>
    </row>
    <row r="55" spans="1:14" x14ac:dyDescent="0.2">
      <c r="A55" s="2" t="s">
        <v>90</v>
      </c>
      <c r="B55" s="2" t="s">
        <v>11</v>
      </c>
      <c r="C55" s="7">
        <v>59</v>
      </c>
      <c r="D55" s="7">
        <v>11</v>
      </c>
      <c r="E55" s="7">
        <v>0</v>
      </c>
      <c r="F55" s="6">
        <f t="shared" si="5"/>
        <v>55.333333333333336</v>
      </c>
      <c r="G55" s="6">
        <f t="shared" si="6"/>
        <v>7.9047619047619051</v>
      </c>
      <c r="H55" s="5" t="s">
        <v>10</v>
      </c>
      <c r="I55" s="5">
        <v>17</v>
      </c>
      <c r="J55" s="5">
        <v>3</v>
      </c>
      <c r="K55" s="5">
        <v>0</v>
      </c>
      <c r="L55" s="8">
        <f t="shared" si="7"/>
        <v>16</v>
      </c>
      <c r="M55" s="8">
        <f t="shared" si="8"/>
        <v>8</v>
      </c>
      <c r="N55" s="13">
        <f t="shared" si="9"/>
        <v>7.9523809523809526</v>
      </c>
    </row>
    <row r="56" spans="1:14" x14ac:dyDescent="0.2">
      <c r="A56" s="2" t="s">
        <v>64</v>
      </c>
      <c r="B56" s="2" t="s">
        <v>9</v>
      </c>
      <c r="C56" s="7">
        <v>52</v>
      </c>
      <c r="D56" s="7">
        <v>8</v>
      </c>
      <c r="E56" s="7">
        <v>10</v>
      </c>
      <c r="F56" s="6">
        <f t="shared" si="5"/>
        <v>49.333333333333336</v>
      </c>
      <c r="G56" s="6">
        <f t="shared" si="6"/>
        <v>7.0476190476190483</v>
      </c>
      <c r="H56" s="5" t="s">
        <v>12</v>
      </c>
      <c r="I56" s="5">
        <v>18</v>
      </c>
      <c r="J56" s="5">
        <v>1</v>
      </c>
      <c r="K56" s="5">
        <v>1</v>
      </c>
      <c r="L56" s="8">
        <f t="shared" si="7"/>
        <v>17.666666666666668</v>
      </c>
      <c r="M56" s="8">
        <f t="shared" si="8"/>
        <v>8.8333333333333339</v>
      </c>
      <c r="N56" s="13">
        <f t="shared" si="9"/>
        <v>7.9404761904761916</v>
      </c>
    </row>
    <row r="57" spans="1:14" x14ac:dyDescent="0.2">
      <c r="A57" s="2" t="s">
        <v>54</v>
      </c>
      <c r="B57" s="2" t="s">
        <v>11</v>
      </c>
      <c r="C57" s="7">
        <v>61</v>
      </c>
      <c r="D57" s="7">
        <v>8</v>
      </c>
      <c r="E57" s="7">
        <v>1</v>
      </c>
      <c r="F57" s="6">
        <f t="shared" si="5"/>
        <v>58.333333333333336</v>
      </c>
      <c r="G57" s="6">
        <f t="shared" si="6"/>
        <v>8.3333333333333339</v>
      </c>
      <c r="H57" s="5" t="s">
        <v>10</v>
      </c>
      <c r="I57" s="5">
        <v>16</v>
      </c>
      <c r="J57" s="5">
        <v>3</v>
      </c>
      <c r="K57" s="5">
        <v>1</v>
      </c>
      <c r="L57" s="8">
        <f t="shared" si="7"/>
        <v>15</v>
      </c>
      <c r="M57" s="8">
        <f t="shared" si="8"/>
        <v>7.5</v>
      </c>
      <c r="N57" s="13">
        <f t="shared" si="9"/>
        <v>7.916666666666667</v>
      </c>
    </row>
    <row r="58" spans="1:14" x14ac:dyDescent="0.2">
      <c r="A58" s="2" t="s">
        <v>19</v>
      </c>
      <c r="B58" s="2" t="s">
        <v>11</v>
      </c>
      <c r="C58" s="7">
        <v>57</v>
      </c>
      <c r="D58" s="7">
        <v>10</v>
      </c>
      <c r="E58" s="7">
        <v>3</v>
      </c>
      <c r="F58" s="6">
        <f t="shared" si="5"/>
        <v>53.666666666666664</v>
      </c>
      <c r="G58" s="6">
        <f t="shared" si="6"/>
        <v>7.6666666666666661</v>
      </c>
      <c r="H58" s="5" t="s">
        <v>12</v>
      </c>
      <c r="I58" s="5">
        <v>17</v>
      </c>
      <c r="J58" s="5">
        <v>2</v>
      </c>
      <c r="K58" s="5">
        <v>1</v>
      </c>
      <c r="L58" s="8">
        <f t="shared" si="7"/>
        <v>16.333333333333332</v>
      </c>
      <c r="M58" s="8">
        <f t="shared" si="8"/>
        <v>8.1666666666666661</v>
      </c>
      <c r="N58" s="13">
        <f t="shared" si="9"/>
        <v>7.9166666666666661</v>
      </c>
    </row>
    <row r="59" spans="1:14" x14ac:dyDescent="0.2">
      <c r="A59" s="2" t="s">
        <v>101</v>
      </c>
      <c r="B59" s="2" t="s">
        <v>9</v>
      </c>
      <c r="C59" s="7">
        <v>57</v>
      </c>
      <c r="D59" s="7">
        <v>10</v>
      </c>
      <c r="E59" s="7">
        <v>3</v>
      </c>
      <c r="F59" s="6">
        <f t="shared" si="5"/>
        <v>53.666666666666664</v>
      </c>
      <c r="G59" s="6">
        <f t="shared" si="6"/>
        <v>7.6666666666666661</v>
      </c>
      <c r="H59" s="5" t="s">
        <v>10</v>
      </c>
      <c r="I59" s="5">
        <v>17</v>
      </c>
      <c r="J59" s="5">
        <v>2</v>
      </c>
      <c r="K59" s="5">
        <v>1</v>
      </c>
      <c r="L59" s="8">
        <f t="shared" si="7"/>
        <v>16.333333333333332</v>
      </c>
      <c r="M59" s="8">
        <f t="shared" si="8"/>
        <v>8.1666666666666661</v>
      </c>
      <c r="N59" s="13">
        <f t="shared" si="9"/>
        <v>7.9166666666666661</v>
      </c>
    </row>
    <row r="60" spans="1:14" x14ac:dyDescent="0.2">
      <c r="A60" s="2" t="s">
        <v>31</v>
      </c>
      <c r="B60" s="2" t="s">
        <v>11</v>
      </c>
      <c r="C60" s="7">
        <v>62</v>
      </c>
      <c r="D60" s="7">
        <v>8</v>
      </c>
      <c r="E60" s="7">
        <v>0</v>
      </c>
      <c r="F60" s="6">
        <f t="shared" si="5"/>
        <v>59.333333333333336</v>
      </c>
      <c r="G60" s="6">
        <f t="shared" si="6"/>
        <v>8.4761904761904763</v>
      </c>
      <c r="H60" s="5" t="s">
        <v>10</v>
      </c>
      <c r="I60" s="5">
        <v>16</v>
      </c>
      <c r="J60" s="5">
        <v>4</v>
      </c>
      <c r="K60" s="5">
        <v>0</v>
      </c>
      <c r="L60" s="8">
        <f t="shared" si="7"/>
        <v>14.666666666666666</v>
      </c>
      <c r="M60" s="8">
        <f t="shared" si="8"/>
        <v>7.333333333333333</v>
      </c>
      <c r="N60" s="13">
        <f t="shared" si="9"/>
        <v>7.9047619047619051</v>
      </c>
    </row>
    <row r="61" spans="1:14" x14ac:dyDescent="0.2">
      <c r="A61" s="2" t="s">
        <v>65</v>
      </c>
      <c r="B61" s="2" t="s">
        <v>11</v>
      </c>
      <c r="C61" s="7">
        <v>60</v>
      </c>
      <c r="D61" s="7">
        <v>6</v>
      </c>
      <c r="E61" s="7">
        <v>4</v>
      </c>
      <c r="F61" s="6">
        <f t="shared" si="5"/>
        <v>58</v>
      </c>
      <c r="G61" s="6">
        <f t="shared" si="6"/>
        <v>8.2857142857142865</v>
      </c>
      <c r="H61" s="5" t="s">
        <v>12</v>
      </c>
      <c r="I61" s="5">
        <v>16</v>
      </c>
      <c r="J61" s="5">
        <v>3</v>
      </c>
      <c r="K61" s="5">
        <v>1</v>
      </c>
      <c r="L61" s="8">
        <f t="shared" si="7"/>
        <v>15</v>
      </c>
      <c r="M61" s="8">
        <f t="shared" si="8"/>
        <v>7.5</v>
      </c>
      <c r="N61" s="13">
        <f t="shared" si="9"/>
        <v>7.8928571428571432</v>
      </c>
    </row>
    <row r="62" spans="1:14" x14ac:dyDescent="0.2">
      <c r="A62" s="2" t="s">
        <v>15</v>
      </c>
      <c r="B62" s="2" t="s">
        <v>9</v>
      </c>
      <c r="C62" s="7">
        <v>58</v>
      </c>
      <c r="D62" s="7">
        <v>11</v>
      </c>
      <c r="E62" s="7">
        <v>1</v>
      </c>
      <c r="F62" s="6">
        <f t="shared" si="5"/>
        <v>54.333333333333336</v>
      </c>
      <c r="G62" s="6">
        <f t="shared" si="6"/>
        <v>7.7619047619047619</v>
      </c>
      <c r="H62" s="5" t="s">
        <v>10</v>
      </c>
      <c r="I62" s="5">
        <v>17</v>
      </c>
      <c r="J62" s="5">
        <v>3</v>
      </c>
      <c r="K62" s="5">
        <v>0</v>
      </c>
      <c r="L62" s="8">
        <f t="shared" si="7"/>
        <v>16</v>
      </c>
      <c r="M62" s="8">
        <f t="shared" si="8"/>
        <v>8</v>
      </c>
      <c r="N62" s="13">
        <f t="shared" si="9"/>
        <v>7.8809523809523814</v>
      </c>
    </row>
    <row r="63" spans="1:14" x14ac:dyDescent="0.2">
      <c r="A63" s="2" t="s">
        <v>108</v>
      </c>
      <c r="B63" s="2" t="s">
        <v>11</v>
      </c>
      <c r="C63" s="7">
        <v>61</v>
      </c>
      <c r="D63" s="7">
        <v>6</v>
      </c>
      <c r="E63" s="7">
        <v>3</v>
      </c>
      <c r="F63" s="6">
        <f t="shared" si="5"/>
        <v>59</v>
      </c>
      <c r="G63" s="6">
        <f t="shared" si="6"/>
        <v>8.4285714285714288</v>
      </c>
      <c r="H63" s="5" t="s">
        <v>12</v>
      </c>
      <c r="I63" s="5">
        <v>16</v>
      </c>
      <c r="J63" s="5">
        <v>4</v>
      </c>
      <c r="K63" s="5">
        <v>0</v>
      </c>
      <c r="L63" s="8">
        <f t="shared" si="7"/>
        <v>14.666666666666666</v>
      </c>
      <c r="M63" s="8">
        <f t="shared" si="8"/>
        <v>7.333333333333333</v>
      </c>
      <c r="N63" s="13">
        <f t="shared" si="9"/>
        <v>7.8809523809523814</v>
      </c>
    </row>
    <row r="64" spans="1:14" x14ac:dyDescent="0.2">
      <c r="A64" s="2" t="s">
        <v>44</v>
      </c>
      <c r="B64" s="2" t="s">
        <v>11</v>
      </c>
      <c r="C64" s="7">
        <v>60</v>
      </c>
      <c r="D64" s="7">
        <v>8</v>
      </c>
      <c r="E64" s="7">
        <v>2</v>
      </c>
      <c r="F64" s="6">
        <f t="shared" si="5"/>
        <v>57.333333333333336</v>
      </c>
      <c r="G64" s="6">
        <f t="shared" si="6"/>
        <v>8.1904761904761916</v>
      </c>
      <c r="H64" s="5" t="s">
        <v>10</v>
      </c>
      <c r="I64" s="5">
        <v>16</v>
      </c>
      <c r="J64" s="5">
        <v>3</v>
      </c>
      <c r="K64" s="5">
        <v>1</v>
      </c>
      <c r="L64" s="8">
        <f t="shared" si="7"/>
        <v>15</v>
      </c>
      <c r="M64" s="8">
        <f t="shared" si="8"/>
        <v>7.5</v>
      </c>
      <c r="N64" s="13">
        <f t="shared" si="9"/>
        <v>7.8452380952380958</v>
      </c>
    </row>
    <row r="65" spans="1:14" x14ac:dyDescent="0.2">
      <c r="A65" s="2" t="s">
        <v>106</v>
      </c>
      <c r="B65" s="2" t="s">
        <v>11</v>
      </c>
      <c r="C65" s="7">
        <v>56</v>
      </c>
      <c r="D65" s="7">
        <v>9</v>
      </c>
      <c r="E65" s="7">
        <v>5</v>
      </c>
      <c r="F65" s="6">
        <f t="shared" si="5"/>
        <v>53</v>
      </c>
      <c r="G65" s="6">
        <f t="shared" si="6"/>
        <v>7.5714285714285712</v>
      </c>
      <c r="H65" s="5" t="s">
        <v>12</v>
      </c>
      <c r="I65" s="5">
        <v>17</v>
      </c>
      <c r="J65" s="5">
        <v>3</v>
      </c>
      <c r="K65" s="5">
        <v>0</v>
      </c>
      <c r="L65" s="8">
        <f t="shared" si="7"/>
        <v>16</v>
      </c>
      <c r="M65" s="8">
        <f t="shared" si="8"/>
        <v>8</v>
      </c>
      <c r="N65" s="13">
        <f t="shared" si="9"/>
        <v>7.7857142857142856</v>
      </c>
    </row>
    <row r="66" spans="1:14" x14ac:dyDescent="0.2">
      <c r="A66" s="2" t="s">
        <v>96</v>
      </c>
      <c r="B66" s="2" t="s">
        <v>11</v>
      </c>
      <c r="C66" s="7">
        <v>57</v>
      </c>
      <c r="D66" s="7">
        <v>9</v>
      </c>
      <c r="E66" s="7">
        <v>4</v>
      </c>
      <c r="F66" s="6">
        <f t="shared" ref="F66:F97" si="10">C66-D66/3</f>
        <v>54</v>
      </c>
      <c r="G66" s="6">
        <f t="shared" ref="G66:G97" si="11">F66/7</f>
        <v>7.7142857142857144</v>
      </c>
      <c r="H66" s="5" t="s">
        <v>12</v>
      </c>
      <c r="I66" s="5">
        <v>16</v>
      </c>
      <c r="J66" s="5">
        <v>1</v>
      </c>
      <c r="K66" s="5">
        <v>3</v>
      </c>
      <c r="L66" s="8">
        <f t="shared" ref="L66:L97" si="12">I66-J66/3</f>
        <v>15.666666666666666</v>
      </c>
      <c r="M66" s="8">
        <f t="shared" ref="M66:M97" si="13">L66/2</f>
        <v>7.833333333333333</v>
      </c>
      <c r="N66" s="13">
        <f t="shared" ref="N66:N97" si="14">AVERAGE(M66,G66)</f>
        <v>7.7738095238095237</v>
      </c>
    </row>
    <row r="67" spans="1:14" x14ac:dyDescent="0.2">
      <c r="A67" s="2" t="s">
        <v>122</v>
      </c>
      <c r="B67" s="2" t="s">
        <v>9</v>
      </c>
      <c r="C67" s="7">
        <v>62</v>
      </c>
      <c r="D67" s="7">
        <v>4</v>
      </c>
      <c r="E67" s="7">
        <v>4</v>
      </c>
      <c r="F67" s="6">
        <f t="shared" si="10"/>
        <v>60.666666666666664</v>
      </c>
      <c r="G67" s="6">
        <f t="shared" si="11"/>
        <v>8.6666666666666661</v>
      </c>
      <c r="H67" s="5" t="s">
        <v>12</v>
      </c>
      <c r="I67" s="5">
        <v>15</v>
      </c>
      <c r="J67" s="5">
        <v>4</v>
      </c>
      <c r="K67" s="5">
        <v>1</v>
      </c>
      <c r="L67" s="8">
        <f t="shared" si="12"/>
        <v>13.666666666666666</v>
      </c>
      <c r="M67" s="8">
        <f t="shared" si="13"/>
        <v>6.833333333333333</v>
      </c>
      <c r="N67" s="13">
        <f t="shared" si="14"/>
        <v>7.75</v>
      </c>
    </row>
    <row r="68" spans="1:14" x14ac:dyDescent="0.2">
      <c r="A68" s="2" t="s">
        <v>21</v>
      </c>
      <c r="B68" s="2" t="s">
        <v>11</v>
      </c>
      <c r="C68" s="7">
        <v>59</v>
      </c>
      <c r="D68" s="7">
        <v>7</v>
      </c>
      <c r="E68" s="7">
        <v>4</v>
      </c>
      <c r="F68" s="6">
        <f t="shared" si="10"/>
        <v>56.666666666666664</v>
      </c>
      <c r="G68" s="6">
        <f t="shared" si="11"/>
        <v>8.0952380952380949</v>
      </c>
      <c r="H68" s="5" t="s">
        <v>12</v>
      </c>
      <c r="I68" s="5">
        <v>16</v>
      </c>
      <c r="J68" s="5">
        <v>4</v>
      </c>
      <c r="K68" s="5">
        <v>0</v>
      </c>
      <c r="L68" s="8">
        <f t="shared" si="12"/>
        <v>14.666666666666666</v>
      </c>
      <c r="M68" s="8">
        <f t="shared" si="13"/>
        <v>7.333333333333333</v>
      </c>
      <c r="N68" s="13">
        <f t="shared" si="14"/>
        <v>7.7142857142857135</v>
      </c>
    </row>
    <row r="69" spans="1:14" x14ac:dyDescent="0.2">
      <c r="A69" s="2" t="s">
        <v>109</v>
      </c>
      <c r="B69" s="2" t="s">
        <v>11</v>
      </c>
      <c r="C69" s="7">
        <v>60</v>
      </c>
      <c r="D69" s="7">
        <v>10</v>
      </c>
      <c r="E69" s="7">
        <v>0</v>
      </c>
      <c r="F69" s="6">
        <f t="shared" si="10"/>
        <v>56.666666666666664</v>
      </c>
      <c r="G69" s="6">
        <f t="shared" si="11"/>
        <v>8.0952380952380949</v>
      </c>
      <c r="H69" s="5" t="s">
        <v>10</v>
      </c>
      <c r="I69" s="5">
        <v>16</v>
      </c>
      <c r="J69" s="5">
        <v>4</v>
      </c>
      <c r="K69" s="5">
        <v>0</v>
      </c>
      <c r="L69" s="8">
        <f t="shared" si="12"/>
        <v>14.666666666666666</v>
      </c>
      <c r="M69" s="8">
        <f t="shared" si="13"/>
        <v>7.333333333333333</v>
      </c>
      <c r="N69" s="13">
        <f t="shared" si="14"/>
        <v>7.7142857142857135</v>
      </c>
    </row>
    <row r="70" spans="1:14" x14ac:dyDescent="0.2">
      <c r="A70" s="2" t="s">
        <v>94</v>
      </c>
      <c r="B70" s="2" t="s">
        <v>11</v>
      </c>
      <c r="C70" s="7">
        <v>60</v>
      </c>
      <c r="D70" s="7">
        <v>7</v>
      </c>
      <c r="E70" s="7">
        <v>3</v>
      </c>
      <c r="F70" s="6">
        <f t="shared" si="10"/>
        <v>57.666666666666664</v>
      </c>
      <c r="G70" s="6">
        <f t="shared" si="11"/>
        <v>8.2380952380952372</v>
      </c>
      <c r="H70" s="5" t="s">
        <v>12</v>
      </c>
      <c r="I70" s="5">
        <v>15</v>
      </c>
      <c r="J70" s="5">
        <v>2</v>
      </c>
      <c r="K70" s="5">
        <v>3</v>
      </c>
      <c r="L70" s="8">
        <f t="shared" si="12"/>
        <v>14.333333333333334</v>
      </c>
      <c r="M70" s="8">
        <f t="shared" si="13"/>
        <v>7.166666666666667</v>
      </c>
      <c r="N70" s="13">
        <f t="shared" si="14"/>
        <v>7.7023809523809526</v>
      </c>
    </row>
    <row r="71" spans="1:14" x14ac:dyDescent="0.2">
      <c r="A71" s="2" t="s">
        <v>50</v>
      </c>
      <c r="B71" s="2" t="s">
        <v>11</v>
      </c>
      <c r="C71" s="7">
        <v>56</v>
      </c>
      <c r="D71" s="7">
        <v>6</v>
      </c>
      <c r="E71" s="7">
        <v>8</v>
      </c>
      <c r="F71" s="6">
        <f t="shared" si="10"/>
        <v>54</v>
      </c>
      <c r="G71" s="6">
        <f t="shared" si="11"/>
        <v>7.7142857142857144</v>
      </c>
      <c r="H71" s="5" t="s">
        <v>12</v>
      </c>
      <c r="I71" s="5">
        <v>16</v>
      </c>
      <c r="J71" s="5">
        <v>2</v>
      </c>
      <c r="K71" s="5">
        <v>2</v>
      </c>
      <c r="L71" s="8">
        <f t="shared" si="12"/>
        <v>15.333333333333334</v>
      </c>
      <c r="M71" s="8">
        <f t="shared" si="13"/>
        <v>7.666666666666667</v>
      </c>
      <c r="N71" s="13">
        <f t="shared" si="14"/>
        <v>7.6904761904761907</v>
      </c>
    </row>
    <row r="72" spans="1:14" x14ac:dyDescent="0.2">
      <c r="A72" s="2" t="s">
        <v>116</v>
      </c>
      <c r="B72" s="2" t="s">
        <v>11</v>
      </c>
      <c r="C72" s="7">
        <v>58</v>
      </c>
      <c r="D72" s="7">
        <v>5</v>
      </c>
      <c r="E72" s="7">
        <v>7</v>
      </c>
      <c r="F72" s="6">
        <f t="shared" si="10"/>
        <v>56.333333333333336</v>
      </c>
      <c r="G72" s="6">
        <f t="shared" si="11"/>
        <v>8.0476190476190474</v>
      </c>
      <c r="H72" s="5" t="s">
        <v>10</v>
      </c>
      <c r="I72" s="5">
        <v>16</v>
      </c>
      <c r="J72" s="5">
        <v>4</v>
      </c>
      <c r="K72" s="5">
        <v>0</v>
      </c>
      <c r="L72" s="8">
        <f t="shared" si="12"/>
        <v>14.666666666666666</v>
      </c>
      <c r="M72" s="8">
        <f t="shared" si="13"/>
        <v>7.333333333333333</v>
      </c>
      <c r="N72" s="13">
        <f t="shared" si="14"/>
        <v>7.6904761904761898</v>
      </c>
    </row>
    <row r="73" spans="1:14" x14ac:dyDescent="0.2">
      <c r="A73" s="2" t="s">
        <v>85</v>
      </c>
      <c r="B73" s="2" t="s">
        <v>11</v>
      </c>
      <c r="C73" s="7">
        <v>58</v>
      </c>
      <c r="D73" s="7">
        <v>9</v>
      </c>
      <c r="E73" s="7">
        <v>3</v>
      </c>
      <c r="F73" s="6">
        <f t="shared" si="10"/>
        <v>55</v>
      </c>
      <c r="G73" s="6">
        <f t="shared" si="11"/>
        <v>7.8571428571428568</v>
      </c>
      <c r="H73" s="5" t="s">
        <v>12</v>
      </c>
      <c r="I73" s="5">
        <v>16</v>
      </c>
      <c r="J73" s="5">
        <v>3</v>
      </c>
      <c r="K73" s="5">
        <v>1</v>
      </c>
      <c r="L73" s="8">
        <f t="shared" si="12"/>
        <v>15</v>
      </c>
      <c r="M73" s="8">
        <f t="shared" si="13"/>
        <v>7.5</v>
      </c>
      <c r="N73" s="13">
        <f t="shared" si="14"/>
        <v>7.6785714285714288</v>
      </c>
    </row>
    <row r="74" spans="1:14" x14ac:dyDescent="0.2">
      <c r="A74" s="2" t="s">
        <v>133</v>
      </c>
      <c r="B74" s="2" t="s">
        <v>11</v>
      </c>
      <c r="C74" s="7">
        <v>56</v>
      </c>
      <c r="D74" s="7">
        <v>4</v>
      </c>
      <c r="E74" s="7">
        <v>10</v>
      </c>
      <c r="F74" s="6">
        <f t="shared" si="10"/>
        <v>54.666666666666664</v>
      </c>
      <c r="G74" s="6">
        <f t="shared" si="11"/>
        <v>7.8095238095238093</v>
      </c>
      <c r="H74" s="5" t="s">
        <v>12</v>
      </c>
      <c r="I74" s="5">
        <v>16</v>
      </c>
      <c r="J74" s="5">
        <v>3</v>
      </c>
      <c r="K74" s="5">
        <v>1</v>
      </c>
      <c r="L74" s="8">
        <f t="shared" si="12"/>
        <v>15</v>
      </c>
      <c r="M74" s="8">
        <f t="shared" si="13"/>
        <v>7.5</v>
      </c>
      <c r="N74" s="13">
        <f t="shared" si="14"/>
        <v>7.6547619047619051</v>
      </c>
    </row>
    <row r="75" spans="1:14" x14ac:dyDescent="0.2">
      <c r="A75" s="2" t="s">
        <v>20</v>
      </c>
      <c r="B75" s="2" t="s">
        <v>11</v>
      </c>
      <c r="C75" s="7">
        <v>59</v>
      </c>
      <c r="D75" s="7">
        <v>7</v>
      </c>
      <c r="E75" s="7">
        <v>4</v>
      </c>
      <c r="F75" s="6">
        <f t="shared" si="10"/>
        <v>56.666666666666664</v>
      </c>
      <c r="G75" s="6">
        <f t="shared" si="11"/>
        <v>8.0952380952380949</v>
      </c>
      <c r="H75" s="5" t="s">
        <v>12</v>
      </c>
      <c r="I75" s="5">
        <v>15</v>
      </c>
      <c r="J75" s="5">
        <v>2</v>
      </c>
      <c r="K75" s="5">
        <v>3</v>
      </c>
      <c r="L75" s="8">
        <f t="shared" si="12"/>
        <v>14.333333333333334</v>
      </c>
      <c r="M75" s="8">
        <f t="shared" si="13"/>
        <v>7.166666666666667</v>
      </c>
      <c r="N75" s="13">
        <f t="shared" si="14"/>
        <v>7.6309523809523814</v>
      </c>
    </row>
    <row r="76" spans="1:14" x14ac:dyDescent="0.2">
      <c r="A76" s="2" t="s">
        <v>78</v>
      </c>
      <c r="B76" s="2" t="s">
        <v>9</v>
      </c>
      <c r="C76" s="7">
        <v>58</v>
      </c>
      <c r="D76" s="7">
        <v>11</v>
      </c>
      <c r="E76" s="7">
        <v>1</v>
      </c>
      <c r="F76" s="6">
        <f t="shared" si="10"/>
        <v>54.333333333333336</v>
      </c>
      <c r="G76" s="6">
        <f t="shared" si="11"/>
        <v>7.7619047619047619</v>
      </c>
      <c r="H76" s="5" t="s">
        <v>10</v>
      </c>
      <c r="I76" s="5">
        <v>16</v>
      </c>
      <c r="J76" s="5">
        <v>3</v>
      </c>
      <c r="K76" s="5">
        <v>1</v>
      </c>
      <c r="L76" s="8">
        <f t="shared" si="12"/>
        <v>15</v>
      </c>
      <c r="M76" s="8">
        <f t="shared" si="13"/>
        <v>7.5</v>
      </c>
      <c r="N76" s="13">
        <f t="shared" si="14"/>
        <v>7.6309523809523814</v>
      </c>
    </row>
    <row r="77" spans="1:14" x14ac:dyDescent="0.2">
      <c r="A77" s="2" t="s">
        <v>67</v>
      </c>
      <c r="B77" s="2" t="s">
        <v>11</v>
      </c>
      <c r="C77" s="7">
        <v>54</v>
      </c>
      <c r="D77" s="7">
        <v>13</v>
      </c>
      <c r="E77" s="7">
        <v>3</v>
      </c>
      <c r="F77" s="6">
        <f t="shared" si="10"/>
        <v>49.666666666666664</v>
      </c>
      <c r="G77" s="6">
        <f t="shared" si="11"/>
        <v>7.0952380952380949</v>
      </c>
      <c r="H77" s="5" t="s">
        <v>12</v>
      </c>
      <c r="I77" s="5">
        <v>17</v>
      </c>
      <c r="J77" s="5">
        <v>2</v>
      </c>
      <c r="K77" s="5">
        <v>1</v>
      </c>
      <c r="L77" s="8">
        <f t="shared" si="12"/>
        <v>16.333333333333332</v>
      </c>
      <c r="M77" s="8">
        <f t="shared" si="13"/>
        <v>8.1666666666666661</v>
      </c>
      <c r="N77" s="13">
        <f t="shared" si="14"/>
        <v>7.6309523809523805</v>
      </c>
    </row>
    <row r="78" spans="1:14" x14ac:dyDescent="0.2">
      <c r="A78" s="2" t="s">
        <v>130</v>
      </c>
      <c r="B78" s="2" t="s">
        <v>11</v>
      </c>
      <c r="C78" s="7">
        <v>59</v>
      </c>
      <c r="D78" s="7">
        <v>6</v>
      </c>
      <c r="E78" s="7">
        <v>5</v>
      </c>
      <c r="F78" s="6">
        <f t="shared" si="10"/>
        <v>57</v>
      </c>
      <c r="G78" s="6">
        <f t="shared" si="11"/>
        <v>8.1428571428571423</v>
      </c>
      <c r="H78" s="5" t="s">
        <v>12</v>
      </c>
      <c r="I78" s="5">
        <v>15</v>
      </c>
      <c r="J78" s="5">
        <v>3</v>
      </c>
      <c r="K78" s="5">
        <v>2</v>
      </c>
      <c r="L78" s="8">
        <f t="shared" si="12"/>
        <v>14</v>
      </c>
      <c r="M78" s="8">
        <f t="shared" si="13"/>
        <v>7</v>
      </c>
      <c r="N78" s="13">
        <f t="shared" si="14"/>
        <v>7.5714285714285712</v>
      </c>
    </row>
    <row r="79" spans="1:14" x14ac:dyDescent="0.2">
      <c r="A79" s="2" t="s">
        <v>13</v>
      </c>
      <c r="B79" s="2" t="s">
        <v>11</v>
      </c>
      <c r="C79" s="7">
        <v>58</v>
      </c>
      <c r="D79" s="7">
        <v>11</v>
      </c>
      <c r="E79" s="7">
        <v>1</v>
      </c>
      <c r="F79" s="6">
        <f t="shared" si="10"/>
        <v>54.333333333333336</v>
      </c>
      <c r="G79" s="6">
        <f t="shared" si="11"/>
        <v>7.7619047619047619</v>
      </c>
      <c r="H79" s="5" t="s">
        <v>12</v>
      </c>
      <c r="I79" s="5">
        <v>16</v>
      </c>
      <c r="J79" s="5">
        <v>4</v>
      </c>
      <c r="K79" s="5">
        <v>0</v>
      </c>
      <c r="L79" s="8">
        <f t="shared" si="12"/>
        <v>14.666666666666666</v>
      </c>
      <c r="M79" s="8">
        <f t="shared" si="13"/>
        <v>7.333333333333333</v>
      </c>
      <c r="N79" s="13">
        <f t="shared" si="14"/>
        <v>7.5476190476190474</v>
      </c>
    </row>
    <row r="80" spans="1:14" x14ac:dyDescent="0.2">
      <c r="A80" s="2" t="s">
        <v>80</v>
      </c>
      <c r="B80" s="2" t="s">
        <v>11</v>
      </c>
      <c r="C80" s="7">
        <v>56</v>
      </c>
      <c r="D80" s="7">
        <v>9</v>
      </c>
      <c r="E80" s="7">
        <v>5</v>
      </c>
      <c r="F80" s="6">
        <f t="shared" si="10"/>
        <v>53</v>
      </c>
      <c r="G80" s="6">
        <f t="shared" si="11"/>
        <v>7.5714285714285712</v>
      </c>
      <c r="H80" s="5" t="s">
        <v>12</v>
      </c>
      <c r="I80" s="5">
        <v>16</v>
      </c>
      <c r="J80" s="5">
        <v>3</v>
      </c>
      <c r="K80" s="5">
        <v>1</v>
      </c>
      <c r="L80" s="8">
        <f t="shared" si="12"/>
        <v>15</v>
      </c>
      <c r="M80" s="8">
        <f t="shared" si="13"/>
        <v>7.5</v>
      </c>
      <c r="N80" s="13">
        <f t="shared" si="14"/>
        <v>7.5357142857142856</v>
      </c>
    </row>
    <row r="81" spans="1:14" x14ac:dyDescent="0.2">
      <c r="A81" s="2" t="s">
        <v>93</v>
      </c>
      <c r="B81" s="2" t="s">
        <v>9</v>
      </c>
      <c r="C81" s="7">
        <v>60</v>
      </c>
      <c r="D81" s="7">
        <v>7</v>
      </c>
      <c r="E81" s="7">
        <v>3</v>
      </c>
      <c r="F81" s="6">
        <f t="shared" si="10"/>
        <v>57.666666666666664</v>
      </c>
      <c r="G81" s="6">
        <f t="shared" si="11"/>
        <v>8.2380952380952372</v>
      </c>
      <c r="H81" s="5" t="s">
        <v>12</v>
      </c>
      <c r="I81" s="5">
        <v>15</v>
      </c>
      <c r="J81" s="5">
        <v>4</v>
      </c>
      <c r="K81" s="5">
        <v>1</v>
      </c>
      <c r="L81" s="8">
        <f t="shared" si="12"/>
        <v>13.666666666666666</v>
      </c>
      <c r="M81" s="8">
        <f t="shared" si="13"/>
        <v>6.833333333333333</v>
      </c>
      <c r="N81" s="13">
        <f t="shared" si="14"/>
        <v>7.5357142857142847</v>
      </c>
    </row>
    <row r="82" spans="1:14" x14ac:dyDescent="0.2">
      <c r="A82" s="2" t="s">
        <v>38</v>
      </c>
      <c r="B82" s="2" t="s">
        <v>11</v>
      </c>
      <c r="C82" s="7">
        <v>58</v>
      </c>
      <c r="D82" s="7">
        <v>12</v>
      </c>
      <c r="E82" s="7">
        <v>0</v>
      </c>
      <c r="F82" s="6">
        <f t="shared" si="10"/>
        <v>54</v>
      </c>
      <c r="G82" s="6">
        <f t="shared" si="11"/>
        <v>7.7142857142857144</v>
      </c>
      <c r="H82" s="5" t="s">
        <v>10</v>
      </c>
      <c r="I82" s="5">
        <v>16</v>
      </c>
      <c r="J82" s="5">
        <v>4</v>
      </c>
      <c r="K82" s="5">
        <v>0</v>
      </c>
      <c r="L82" s="8">
        <f t="shared" si="12"/>
        <v>14.666666666666666</v>
      </c>
      <c r="M82" s="8">
        <f t="shared" si="13"/>
        <v>7.333333333333333</v>
      </c>
      <c r="N82" s="13">
        <f t="shared" si="14"/>
        <v>7.5238095238095237</v>
      </c>
    </row>
    <row r="83" spans="1:14" x14ac:dyDescent="0.2">
      <c r="A83" s="2" t="s">
        <v>86</v>
      </c>
      <c r="B83" s="2" t="s">
        <v>11</v>
      </c>
      <c r="C83" s="7">
        <v>60</v>
      </c>
      <c r="D83" s="7">
        <v>6</v>
      </c>
      <c r="E83" s="7">
        <v>4</v>
      </c>
      <c r="F83" s="6">
        <f t="shared" si="10"/>
        <v>58</v>
      </c>
      <c r="G83" s="6">
        <f t="shared" si="11"/>
        <v>8.2857142857142865</v>
      </c>
      <c r="H83" s="5" t="s">
        <v>12</v>
      </c>
      <c r="I83" s="5">
        <v>15</v>
      </c>
      <c r="J83" s="5">
        <v>5</v>
      </c>
      <c r="K83" s="5">
        <v>0</v>
      </c>
      <c r="L83" s="8">
        <f t="shared" si="12"/>
        <v>13.333333333333334</v>
      </c>
      <c r="M83" s="8">
        <f t="shared" si="13"/>
        <v>6.666666666666667</v>
      </c>
      <c r="N83" s="13">
        <f t="shared" si="14"/>
        <v>7.4761904761904763</v>
      </c>
    </row>
    <row r="84" spans="1:14" x14ac:dyDescent="0.2">
      <c r="A84" s="2" t="s">
        <v>87</v>
      </c>
      <c r="B84" s="2" t="s">
        <v>11</v>
      </c>
      <c r="C84" s="7">
        <v>56</v>
      </c>
      <c r="D84" s="7">
        <v>8</v>
      </c>
      <c r="E84" s="7">
        <v>6</v>
      </c>
      <c r="F84" s="6">
        <f t="shared" si="10"/>
        <v>53.333333333333336</v>
      </c>
      <c r="G84" s="6">
        <f t="shared" si="11"/>
        <v>7.6190476190476195</v>
      </c>
      <c r="H84" s="5" t="s">
        <v>10</v>
      </c>
      <c r="I84" s="5">
        <v>16</v>
      </c>
      <c r="J84" s="5">
        <v>4</v>
      </c>
      <c r="K84" s="5">
        <v>0</v>
      </c>
      <c r="L84" s="8">
        <f t="shared" si="12"/>
        <v>14.666666666666666</v>
      </c>
      <c r="M84" s="8">
        <f t="shared" si="13"/>
        <v>7.333333333333333</v>
      </c>
      <c r="N84" s="13">
        <f t="shared" si="14"/>
        <v>7.4761904761904763</v>
      </c>
    </row>
    <row r="85" spans="1:14" x14ac:dyDescent="0.2">
      <c r="A85" s="2" t="s">
        <v>49</v>
      </c>
      <c r="B85" s="2" t="s">
        <v>11</v>
      </c>
      <c r="C85" s="7">
        <v>58</v>
      </c>
      <c r="D85" s="7">
        <v>5</v>
      </c>
      <c r="E85" s="7">
        <v>7</v>
      </c>
      <c r="F85" s="6">
        <f t="shared" si="10"/>
        <v>56.333333333333336</v>
      </c>
      <c r="G85" s="6">
        <f t="shared" si="11"/>
        <v>8.0476190476190474</v>
      </c>
      <c r="H85" s="5" t="s">
        <v>12</v>
      </c>
      <c r="I85" s="5">
        <v>15</v>
      </c>
      <c r="J85" s="5">
        <v>4</v>
      </c>
      <c r="K85" s="5">
        <v>1</v>
      </c>
      <c r="L85" s="8">
        <f t="shared" si="12"/>
        <v>13.666666666666666</v>
      </c>
      <c r="M85" s="8">
        <f t="shared" si="13"/>
        <v>6.833333333333333</v>
      </c>
      <c r="N85" s="13">
        <f t="shared" si="14"/>
        <v>7.4404761904761898</v>
      </c>
    </row>
    <row r="86" spans="1:14" x14ac:dyDescent="0.2">
      <c r="A86" s="2" t="s">
        <v>154</v>
      </c>
      <c r="B86" s="2" t="s">
        <v>11</v>
      </c>
      <c r="C86" s="7">
        <v>60</v>
      </c>
      <c r="D86" s="7">
        <v>8</v>
      </c>
      <c r="E86" s="7">
        <v>2</v>
      </c>
      <c r="F86" s="6">
        <f t="shared" si="10"/>
        <v>57.333333333333336</v>
      </c>
      <c r="G86" s="6">
        <f t="shared" si="11"/>
        <v>8.1904761904761916</v>
      </c>
      <c r="H86" s="5" t="s">
        <v>10</v>
      </c>
      <c r="I86" s="5">
        <v>15</v>
      </c>
      <c r="J86" s="5">
        <v>5</v>
      </c>
      <c r="K86" s="5">
        <v>0</v>
      </c>
      <c r="L86" s="8">
        <f t="shared" si="12"/>
        <v>13.333333333333334</v>
      </c>
      <c r="M86" s="8">
        <f t="shared" si="13"/>
        <v>6.666666666666667</v>
      </c>
      <c r="N86" s="13">
        <f t="shared" si="14"/>
        <v>7.4285714285714288</v>
      </c>
    </row>
    <row r="87" spans="1:14" x14ac:dyDescent="0.2">
      <c r="A87" s="2" t="s">
        <v>53</v>
      </c>
      <c r="B87" s="2" t="s">
        <v>11</v>
      </c>
      <c r="C87" s="7">
        <v>51</v>
      </c>
      <c r="D87" s="7">
        <v>10</v>
      </c>
      <c r="E87" s="7">
        <v>9</v>
      </c>
      <c r="F87" s="6">
        <f t="shared" si="10"/>
        <v>47.666666666666664</v>
      </c>
      <c r="G87" s="6">
        <f t="shared" si="11"/>
        <v>6.8095238095238093</v>
      </c>
      <c r="H87" s="5" t="s">
        <v>12</v>
      </c>
      <c r="I87" s="5">
        <v>17</v>
      </c>
      <c r="J87" s="5">
        <v>3</v>
      </c>
      <c r="K87" s="5">
        <v>0</v>
      </c>
      <c r="L87" s="8">
        <f t="shared" si="12"/>
        <v>16</v>
      </c>
      <c r="M87" s="8">
        <f t="shared" si="13"/>
        <v>8</v>
      </c>
      <c r="N87" s="13">
        <f t="shared" si="14"/>
        <v>7.4047619047619051</v>
      </c>
    </row>
    <row r="88" spans="1:14" x14ac:dyDescent="0.2">
      <c r="A88" s="2" t="s">
        <v>132</v>
      </c>
      <c r="B88" s="2" t="s">
        <v>11</v>
      </c>
      <c r="C88" s="7">
        <v>53</v>
      </c>
      <c r="D88" s="7">
        <v>9</v>
      </c>
      <c r="E88" s="7">
        <v>8</v>
      </c>
      <c r="F88" s="6">
        <f t="shared" si="10"/>
        <v>50</v>
      </c>
      <c r="G88" s="6">
        <f t="shared" si="11"/>
        <v>7.1428571428571432</v>
      </c>
      <c r="H88" s="5" t="s">
        <v>12</v>
      </c>
      <c r="I88" s="5">
        <v>16</v>
      </c>
      <c r="J88" s="5">
        <v>2</v>
      </c>
      <c r="K88" s="5">
        <v>2</v>
      </c>
      <c r="L88" s="8">
        <f t="shared" si="12"/>
        <v>15.333333333333334</v>
      </c>
      <c r="M88" s="8">
        <f t="shared" si="13"/>
        <v>7.666666666666667</v>
      </c>
      <c r="N88" s="13">
        <f t="shared" si="14"/>
        <v>7.4047619047619051</v>
      </c>
    </row>
    <row r="89" spans="1:14" x14ac:dyDescent="0.2">
      <c r="A89" s="2" t="s">
        <v>68</v>
      </c>
      <c r="B89" s="2" t="s">
        <v>11</v>
      </c>
      <c r="C89" s="7">
        <v>59</v>
      </c>
      <c r="D89" s="7">
        <v>10</v>
      </c>
      <c r="E89" s="7">
        <v>1</v>
      </c>
      <c r="F89" s="6">
        <f t="shared" si="10"/>
        <v>55.666666666666664</v>
      </c>
      <c r="G89" s="6">
        <f t="shared" si="11"/>
        <v>7.9523809523809517</v>
      </c>
      <c r="H89" s="5" t="s">
        <v>10</v>
      </c>
      <c r="I89" s="5">
        <v>15</v>
      </c>
      <c r="J89" s="5">
        <v>4</v>
      </c>
      <c r="K89" s="5">
        <v>1</v>
      </c>
      <c r="L89" s="8">
        <f t="shared" si="12"/>
        <v>13.666666666666666</v>
      </c>
      <c r="M89" s="8">
        <f t="shared" si="13"/>
        <v>6.833333333333333</v>
      </c>
      <c r="N89" s="13">
        <f t="shared" si="14"/>
        <v>7.3928571428571423</v>
      </c>
    </row>
    <row r="90" spans="1:14" x14ac:dyDescent="0.2">
      <c r="A90" s="2" t="s">
        <v>55</v>
      </c>
      <c r="B90" s="2" t="s">
        <v>11</v>
      </c>
      <c r="C90" s="7">
        <v>56</v>
      </c>
      <c r="D90" s="7">
        <v>12</v>
      </c>
      <c r="E90" s="7">
        <v>2</v>
      </c>
      <c r="F90" s="6">
        <f t="shared" si="10"/>
        <v>52</v>
      </c>
      <c r="G90" s="6">
        <f t="shared" si="11"/>
        <v>7.4285714285714288</v>
      </c>
      <c r="H90" s="5" t="s">
        <v>10</v>
      </c>
      <c r="I90" s="5">
        <v>16</v>
      </c>
      <c r="J90" s="5">
        <v>4</v>
      </c>
      <c r="K90" s="5">
        <v>0</v>
      </c>
      <c r="L90" s="8">
        <f t="shared" si="12"/>
        <v>14.666666666666666</v>
      </c>
      <c r="M90" s="8">
        <f t="shared" si="13"/>
        <v>7.333333333333333</v>
      </c>
      <c r="N90" s="13">
        <f t="shared" si="14"/>
        <v>7.3809523809523814</v>
      </c>
    </row>
    <row r="91" spans="1:14" x14ac:dyDescent="0.2">
      <c r="A91" s="2" t="s">
        <v>119</v>
      </c>
      <c r="B91" s="2" t="s">
        <v>11</v>
      </c>
      <c r="C91" s="7">
        <v>56</v>
      </c>
      <c r="D91" s="7">
        <v>12</v>
      </c>
      <c r="E91" s="7">
        <v>2</v>
      </c>
      <c r="F91" s="6">
        <f t="shared" si="10"/>
        <v>52</v>
      </c>
      <c r="G91" s="6">
        <f t="shared" si="11"/>
        <v>7.4285714285714288</v>
      </c>
      <c r="H91" s="5" t="s">
        <v>12</v>
      </c>
      <c r="I91" s="5">
        <v>16</v>
      </c>
      <c r="J91" s="5">
        <v>4</v>
      </c>
      <c r="K91" s="5">
        <v>0</v>
      </c>
      <c r="L91" s="8">
        <f t="shared" si="12"/>
        <v>14.666666666666666</v>
      </c>
      <c r="M91" s="8">
        <f t="shared" si="13"/>
        <v>7.333333333333333</v>
      </c>
      <c r="N91" s="13">
        <f t="shared" si="14"/>
        <v>7.3809523809523814</v>
      </c>
    </row>
    <row r="92" spans="1:14" x14ac:dyDescent="0.2">
      <c r="A92" s="2" t="s">
        <v>118</v>
      </c>
      <c r="B92" s="2" t="s">
        <v>11</v>
      </c>
      <c r="C92" s="7">
        <v>55</v>
      </c>
      <c r="D92" s="7">
        <v>11</v>
      </c>
      <c r="E92" s="7">
        <v>4</v>
      </c>
      <c r="F92" s="6">
        <f t="shared" si="10"/>
        <v>51.333333333333336</v>
      </c>
      <c r="G92" s="6">
        <f t="shared" si="11"/>
        <v>7.3333333333333339</v>
      </c>
      <c r="H92" s="5" t="s">
        <v>12</v>
      </c>
      <c r="I92" s="5">
        <v>16</v>
      </c>
      <c r="J92" s="5">
        <v>4</v>
      </c>
      <c r="K92" s="5">
        <v>0</v>
      </c>
      <c r="L92" s="8">
        <f t="shared" si="12"/>
        <v>14.666666666666666</v>
      </c>
      <c r="M92" s="8">
        <f t="shared" si="13"/>
        <v>7.333333333333333</v>
      </c>
      <c r="N92" s="13">
        <f t="shared" si="14"/>
        <v>7.3333333333333339</v>
      </c>
    </row>
    <row r="93" spans="1:14" x14ac:dyDescent="0.2">
      <c r="A93" s="2" t="s">
        <v>45</v>
      </c>
      <c r="B93" s="2" t="s">
        <v>11</v>
      </c>
      <c r="C93" s="7">
        <v>54</v>
      </c>
      <c r="D93" s="7">
        <v>2</v>
      </c>
      <c r="E93" s="7">
        <v>14</v>
      </c>
      <c r="F93" s="6">
        <f t="shared" si="10"/>
        <v>53.333333333333336</v>
      </c>
      <c r="G93" s="6">
        <f t="shared" si="11"/>
        <v>7.6190476190476195</v>
      </c>
      <c r="H93" s="5" t="s">
        <v>10</v>
      </c>
      <c r="I93" s="5">
        <v>15</v>
      </c>
      <c r="J93" s="5">
        <v>3</v>
      </c>
      <c r="K93" s="5">
        <v>2</v>
      </c>
      <c r="L93" s="8">
        <f t="shared" si="12"/>
        <v>14</v>
      </c>
      <c r="M93" s="8">
        <f t="shared" si="13"/>
        <v>7</v>
      </c>
      <c r="N93" s="13">
        <f t="shared" si="14"/>
        <v>7.3095238095238102</v>
      </c>
    </row>
    <row r="94" spans="1:14" x14ac:dyDescent="0.2">
      <c r="A94" s="2" t="s">
        <v>79</v>
      </c>
      <c r="B94" s="2" t="s">
        <v>9</v>
      </c>
      <c r="C94" s="7">
        <v>56</v>
      </c>
      <c r="D94" s="7">
        <v>8</v>
      </c>
      <c r="E94" s="7">
        <v>6</v>
      </c>
      <c r="F94" s="6">
        <f t="shared" si="10"/>
        <v>53.333333333333336</v>
      </c>
      <c r="G94" s="6">
        <f t="shared" si="11"/>
        <v>7.6190476190476195</v>
      </c>
      <c r="H94" s="5" t="s">
        <v>12</v>
      </c>
      <c r="I94" s="5">
        <v>15</v>
      </c>
      <c r="J94" s="5">
        <v>3</v>
      </c>
      <c r="K94" s="5">
        <v>2</v>
      </c>
      <c r="L94" s="8">
        <f t="shared" si="12"/>
        <v>14</v>
      </c>
      <c r="M94" s="8">
        <f t="shared" si="13"/>
        <v>7</v>
      </c>
      <c r="N94" s="13">
        <f t="shared" si="14"/>
        <v>7.3095238095238102</v>
      </c>
    </row>
    <row r="95" spans="1:14" x14ac:dyDescent="0.2">
      <c r="A95" s="2" t="s">
        <v>76</v>
      </c>
      <c r="B95" s="2" t="s">
        <v>11</v>
      </c>
      <c r="C95" s="7">
        <v>50</v>
      </c>
      <c r="D95" s="7">
        <v>15</v>
      </c>
      <c r="E95" s="7">
        <v>5</v>
      </c>
      <c r="F95" s="6">
        <f t="shared" si="10"/>
        <v>45</v>
      </c>
      <c r="G95" s="6">
        <f t="shared" si="11"/>
        <v>6.4285714285714288</v>
      </c>
      <c r="H95" s="5" t="s">
        <v>12</v>
      </c>
      <c r="I95" s="5">
        <v>17</v>
      </c>
      <c r="J95" s="5">
        <v>2</v>
      </c>
      <c r="K95" s="5">
        <v>1</v>
      </c>
      <c r="L95" s="8">
        <f t="shared" si="12"/>
        <v>16.333333333333332</v>
      </c>
      <c r="M95" s="8">
        <f t="shared" si="13"/>
        <v>8.1666666666666661</v>
      </c>
      <c r="N95" s="13">
        <f t="shared" si="14"/>
        <v>7.2976190476190474</v>
      </c>
    </row>
    <row r="96" spans="1:14" x14ac:dyDescent="0.2">
      <c r="A96" s="2" t="s">
        <v>124</v>
      </c>
      <c r="B96" s="2" t="s">
        <v>11</v>
      </c>
      <c r="C96" s="7">
        <v>57</v>
      </c>
      <c r="D96" s="7">
        <v>8</v>
      </c>
      <c r="E96" s="7">
        <v>5</v>
      </c>
      <c r="F96" s="6">
        <f t="shared" si="10"/>
        <v>54.333333333333336</v>
      </c>
      <c r="G96" s="6">
        <f t="shared" si="11"/>
        <v>7.7619047619047619</v>
      </c>
      <c r="H96" s="5" t="s">
        <v>12</v>
      </c>
      <c r="I96" s="5">
        <v>15</v>
      </c>
      <c r="J96" s="5">
        <v>4</v>
      </c>
      <c r="K96" s="5">
        <v>1</v>
      </c>
      <c r="L96" s="8">
        <f t="shared" si="12"/>
        <v>13.666666666666666</v>
      </c>
      <c r="M96" s="8">
        <f t="shared" si="13"/>
        <v>6.833333333333333</v>
      </c>
      <c r="N96" s="13">
        <f t="shared" si="14"/>
        <v>7.2976190476190474</v>
      </c>
    </row>
    <row r="97" spans="1:14" x14ac:dyDescent="0.2">
      <c r="A97" s="2" t="s">
        <v>17</v>
      </c>
      <c r="B97" s="2" t="s">
        <v>11</v>
      </c>
      <c r="C97" s="7">
        <v>52</v>
      </c>
      <c r="D97" s="7">
        <v>18</v>
      </c>
      <c r="E97" s="7">
        <v>0</v>
      </c>
      <c r="F97" s="6">
        <f t="shared" si="10"/>
        <v>46</v>
      </c>
      <c r="G97" s="6">
        <f t="shared" si="11"/>
        <v>6.5714285714285712</v>
      </c>
      <c r="H97" s="5" t="s">
        <v>12</v>
      </c>
      <c r="I97" s="5">
        <v>17</v>
      </c>
      <c r="J97" s="5">
        <v>3</v>
      </c>
      <c r="K97" s="5">
        <v>0</v>
      </c>
      <c r="L97" s="8">
        <f t="shared" si="12"/>
        <v>16</v>
      </c>
      <c r="M97" s="8">
        <f t="shared" si="13"/>
        <v>8</v>
      </c>
      <c r="N97" s="13">
        <f t="shared" si="14"/>
        <v>7.2857142857142856</v>
      </c>
    </row>
    <row r="98" spans="1:14" x14ac:dyDescent="0.2">
      <c r="A98" s="2" t="s">
        <v>136</v>
      </c>
      <c r="B98" s="2" t="s">
        <v>11</v>
      </c>
      <c r="C98" s="7">
        <v>54</v>
      </c>
      <c r="D98" s="7">
        <v>14</v>
      </c>
      <c r="E98" s="7">
        <v>2</v>
      </c>
      <c r="F98" s="6">
        <f t="shared" ref="F98:F129" si="15">C98-D98/3</f>
        <v>49.333333333333336</v>
      </c>
      <c r="G98" s="6">
        <f t="shared" ref="G98:G129" si="16">F98/7</f>
        <v>7.0476190476190483</v>
      </c>
      <c r="H98" s="5" t="s">
        <v>10</v>
      </c>
      <c r="I98" s="5">
        <v>16</v>
      </c>
      <c r="J98" s="5">
        <v>3</v>
      </c>
      <c r="K98" s="5">
        <v>1</v>
      </c>
      <c r="L98" s="8">
        <f t="shared" ref="L98:L129" si="17">I98-J98/3</f>
        <v>15</v>
      </c>
      <c r="M98" s="8">
        <f t="shared" ref="M98:M129" si="18">L98/2</f>
        <v>7.5</v>
      </c>
      <c r="N98" s="13">
        <f t="shared" ref="N98:N129" si="19">AVERAGE(M98,G98)</f>
        <v>7.2738095238095237</v>
      </c>
    </row>
    <row r="99" spans="1:14" x14ac:dyDescent="0.2">
      <c r="A99" s="2" t="s">
        <v>43</v>
      </c>
      <c r="B99" s="2" t="s">
        <v>11</v>
      </c>
      <c r="C99" s="7">
        <v>51</v>
      </c>
      <c r="D99" s="7">
        <v>9</v>
      </c>
      <c r="E99" s="7">
        <v>10</v>
      </c>
      <c r="F99" s="6">
        <f t="shared" si="15"/>
        <v>48</v>
      </c>
      <c r="G99" s="6">
        <f t="shared" si="16"/>
        <v>6.8571428571428568</v>
      </c>
      <c r="H99" s="5" t="s">
        <v>10</v>
      </c>
      <c r="I99" s="5">
        <v>16</v>
      </c>
      <c r="J99" s="5">
        <v>2</v>
      </c>
      <c r="K99" s="5">
        <v>2</v>
      </c>
      <c r="L99" s="8">
        <f t="shared" si="17"/>
        <v>15.333333333333334</v>
      </c>
      <c r="M99" s="8">
        <f t="shared" si="18"/>
        <v>7.666666666666667</v>
      </c>
      <c r="N99" s="13">
        <f t="shared" si="19"/>
        <v>7.2619047619047619</v>
      </c>
    </row>
    <row r="100" spans="1:14" x14ac:dyDescent="0.2">
      <c r="A100" s="2" t="s">
        <v>127</v>
      </c>
      <c r="B100" s="2" t="s">
        <v>11</v>
      </c>
      <c r="C100" s="7">
        <v>55</v>
      </c>
      <c r="D100" s="7">
        <v>15</v>
      </c>
      <c r="E100" s="7">
        <v>0</v>
      </c>
      <c r="F100" s="6">
        <f t="shared" si="15"/>
        <v>50</v>
      </c>
      <c r="G100" s="6">
        <f t="shared" si="16"/>
        <v>7.1428571428571432</v>
      </c>
      <c r="H100" s="5" t="s">
        <v>10</v>
      </c>
      <c r="I100" s="5">
        <v>16</v>
      </c>
      <c r="J100" s="5">
        <v>4</v>
      </c>
      <c r="K100" s="5">
        <v>0</v>
      </c>
      <c r="L100" s="8">
        <f t="shared" si="17"/>
        <v>14.666666666666666</v>
      </c>
      <c r="M100" s="8">
        <f t="shared" si="18"/>
        <v>7.333333333333333</v>
      </c>
      <c r="N100" s="13">
        <f t="shared" si="19"/>
        <v>7.2380952380952381</v>
      </c>
    </row>
    <row r="101" spans="1:14" x14ac:dyDescent="0.2">
      <c r="A101" s="2" t="s">
        <v>126</v>
      </c>
      <c r="B101" s="2" t="s">
        <v>11</v>
      </c>
      <c r="C101" s="7">
        <v>54</v>
      </c>
      <c r="D101" s="7">
        <v>13</v>
      </c>
      <c r="E101" s="7">
        <v>3</v>
      </c>
      <c r="F101" s="6">
        <f t="shared" si="15"/>
        <v>49.666666666666664</v>
      </c>
      <c r="G101" s="6">
        <f t="shared" si="16"/>
        <v>7.0952380952380949</v>
      </c>
      <c r="H101" s="5" t="s">
        <v>10</v>
      </c>
      <c r="I101" s="5">
        <v>16</v>
      </c>
      <c r="J101" s="5">
        <v>4</v>
      </c>
      <c r="K101" s="5">
        <v>0</v>
      </c>
      <c r="L101" s="8">
        <f t="shared" si="17"/>
        <v>14.666666666666666</v>
      </c>
      <c r="M101" s="8">
        <f t="shared" si="18"/>
        <v>7.333333333333333</v>
      </c>
      <c r="N101" s="13">
        <f t="shared" si="19"/>
        <v>7.2142857142857135</v>
      </c>
    </row>
    <row r="102" spans="1:14" x14ac:dyDescent="0.2">
      <c r="A102" s="2" t="s">
        <v>74</v>
      </c>
      <c r="B102" s="2" t="s">
        <v>11</v>
      </c>
      <c r="C102" s="7">
        <v>55</v>
      </c>
      <c r="D102" s="7">
        <v>6</v>
      </c>
      <c r="E102" s="7">
        <v>9</v>
      </c>
      <c r="F102" s="6">
        <f t="shared" si="15"/>
        <v>53</v>
      </c>
      <c r="G102" s="6">
        <f t="shared" si="16"/>
        <v>7.5714285714285712</v>
      </c>
      <c r="H102" s="5" t="s">
        <v>10</v>
      </c>
      <c r="I102" s="5">
        <v>15</v>
      </c>
      <c r="J102" s="5">
        <v>4</v>
      </c>
      <c r="K102" s="5">
        <v>1</v>
      </c>
      <c r="L102" s="8">
        <f t="shared" si="17"/>
        <v>13.666666666666666</v>
      </c>
      <c r="M102" s="8">
        <f t="shared" si="18"/>
        <v>6.833333333333333</v>
      </c>
      <c r="N102" s="13">
        <f t="shared" si="19"/>
        <v>7.2023809523809526</v>
      </c>
    </row>
    <row r="103" spans="1:14" x14ac:dyDescent="0.2">
      <c r="A103" s="2" t="s">
        <v>33</v>
      </c>
      <c r="B103" s="2" t="s">
        <v>11</v>
      </c>
      <c r="C103" s="7">
        <v>55</v>
      </c>
      <c r="D103" s="7">
        <v>7</v>
      </c>
      <c r="E103" s="7">
        <v>8</v>
      </c>
      <c r="F103" s="6">
        <f t="shared" si="15"/>
        <v>52.666666666666664</v>
      </c>
      <c r="G103" s="6">
        <f t="shared" si="16"/>
        <v>7.5238095238095237</v>
      </c>
      <c r="H103" s="5" t="s">
        <v>12</v>
      </c>
      <c r="I103" s="5">
        <v>15</v>
      </c>
      <c r="J103" s="5">
        <v>4</v>
      </c>
      <c r="K103" s="5">
        <v>1</v>
      </c>
      <c r="L103" s="8">
        <f t="shared" si="17"/>
        <v>13.666666666666666</v>
      </c>
      <c r="M103" s="8">
        <f t="shared" si="18"/>
        <v>6.833333333333333</v>
      </c>
      <c r="N103" s="13">
        <f t="shared" si="19"/>
        <v>7.1785714285714288</v>
      </c>
    </row>
    <row r="104" spans="1:14" x14ac:dyDescent="0.2">
      <c r="A104" s="2" t="s">
        <v>63</v>
      </c>
      <c r="B104" s="2" t="s">
        <v>9</v>
      </c>
      <c r="C104" s="7">
        <v>56</v>
      </c>
      <c r="D104" s="7">
        <v>10</v>
      </c>
      <c r="E104" s="7">
        <v>4</v>
      </c>
      <c r="F104" s="6">
        <f t="shared" si="15"/>
        <v>52.666666666666664</v>
      </c>
      <c r="G104" s="6">
        <f t="shared" si="16"/>
        <v>7.5238095238095237</v>
      </c>
      <c r="H104" s="5" t="s">
        <v>12</v>
      </c>
      <c r="I104" s="5">
        <v>15</v>
      </c>
      <c r="J104" s="5">
        <v>4</v>
      </c>
      <c r="K104" s="5">
        <v>1</v>
      </c>
      <c r="L104" s="8">
        <f t="shared" si="17"/>
        <v>13.666666666666666</v>
      </c>
      <c r="M104" s="8">
        <f t="shared" si="18"/>
        <v>6.833333333333333</v>
      </c>
      <c r="N104" s="13">
        <f t="shared" si="19"/>
        <v>7.1785714285714288</v>
      </c>
    </row>
    <row r="105" spans="1:14" x14ac:dyDescent="0.2">
      <c r="A105" s="2" t="s">
        <v>137</v>
      </c>
      <c r="B105" s="2" t="s">
        <v>9</v>
      </c>
      <c r="C105" s="7">
        <v>58</v>
      </c>
      <c r="D105" s="7">
        <v>9</v>
      </c>
      <c r="E105" s="7">
        <v>3</v>
      </c>
      <c r="F105" s="6">
        <f t="shared" si="15"/>
        <v>55</v>
      </c>
      <c r="G105" s="6">
        <f t="shared" si="16"/>
        <v>7.8571428571428568</v>
      </c>
      <c r="H105" s="5" t="s">
        <v>12</v>
      </c>
      <c r="I105" s="5">
        <v>14</v>
      </c>
      <c r="J105" s="5">
        <v>3</v>
      </c>
      <c r="K105" s="5">
        <v>3</v>
      </c>
      <c r="L105" s="8">
        <f t="shared" si="17"/>
        <v>13</v>
      </c>
      <c r="M105" s="8">
        <f t="shared" si="18"/>
        <v>6.5</v>
      </c>
      <c r="N105" s="13">
        <f t="shared" si="19"/>
        <v>7.1785714285714288</v>
      </c>
    </row>
    <row r="106" spans="1:14" x14ac:dyDescent="0.2">
      <c r="A106" s="2" t="s">
        <v>23</v>
      </c>
      <c r="B106" s="2" t="s">
        <v>11</v>
      </c>
      <c r="C106" s="7">
        <v>59</v>
      </c>
      <c r="D106" s="7">
        <v>9</v>
      </c>
      <c r="E106" s="7">
        <v>2</v>
      </c>
      <c r="F106" s="6">
        <f t="shared" si="15"/>
        <v>56</v>
      </c>
      <c r="G106" s="6">
        <f t="shared" si="16"/>
        <v>8</v>
      </c>
      <c r="H106" s="5" t="s">
        <v>10</v>
      </c>
      <c r="I106" s="5">
        <v>14</v>
      </c>
      <c r="J106" s="5">
        <v>4</v>
      </c>
      <c r="K106" s="5">
        <v>2</v>
      </c>
      <c r="L106" s="8">
        <f t="shared" si="17"/>
        <v>12.666666666666666</v>
      </c>
      <c r="M106" s="8">
        <f t="shared" si="18"/>
        <v>6.333333333333333</v>
      </c>
      <c r="N106" s="13">
        <f t="shared" si="19"/>
        <v>7.1666666666666661</v>
      </c>
    </row>
    <row r="107" spans="1:14" x14ac:dyDescent="0.2">
      <c r="A107" s="2" t="s">
        <v>155</v>
      </c>
      <c r="B107" s="2" t="s">
        <v>11</v>
      </c>
      <c r="C107" s="7">
        <v>57</v>
      </c>
      <c r="D107" s="7">
        <v>10</v>
      </c>
      <c r="E107" s="7">
        <v>3</v>
      </c>
      <c r="F107" s="6">
        <f t="shared" si="15"/>
        <v>53.666666666666664</v>
      </c>
      <c r="G107" s="6">
        <f t="shared" si="16"/>
        <v>7.6666666666666661</v>
      </c>
      <c r="H107" s="5" t="s">
        <v>12</v>
      </c>
      <c r="I107" s="5">
        <v>15</v>
      </c>
      <c r="J107" s="5">
        <v>5</v>
      </c>
      <c r="K107" s="5">
        <v>0</v>
      </c>
      <c r="L107" s="8">
        <f t="shared" si="17"/>
        <v>13.333333333333334</v>
      </c>
      <c r="M107" s="8">
        <f t="shared" si="18"/>
        <v>6.666666666666667</v>
      </c>
      <c r="N107" s="13">
        <f t="shared" si="19"/>
        <v>7.1666666666666661</v>
      </c>
    </row>
    <row r="108" spans="1:14" x14ac:dyDescent="0.2">
      <c r="A108" s="2" t="s">
        <v>62</v>
      </c>
      <c r="B108" s="2" t="s">
        <v>11</v>
      </c>
      <c r="C108" s="7">
        <v>50</v>
      </c>
      <c r="D108" s="7">
        <v>7</v>
      </c>
      <c r="E108" s="7">
        <v>13</v>
      </c>
      <c r="F108" s="6">
        <f t="shared" si="15"/>
        <v>47.666666666666664</v>
      </c>
      <c r="G108" s="6">
        <f t="shared" si="16"/>
        <v>6.8095238095238093</v>
      </c>
      <c r="H108" s="5" t="s">
        <v>12</v>
      </c>
      <c r="I108" s="5">
        <v>16</v>
      </c>
      <c r="J108" s="5">
        <v>3</v>
      </c>
      <c r="K108" s="5">
        <v>1</v>
      </c>
      <c r="L108" s="8">
        <f t="shared" si="17"/>
        <v>15</v>
      </c>
      <c r="M108" s="8">
        <f t="shared" si="18"/>
        <v>7.5</v>
      </c>
      <c r="N108" s="13">
        <f t="shared" si="19"/>
        <v>7.1547619047619051</v>
      </c>
    </row>
    <row r="109" spans="1:14" x14ac:dyDescent="0.2">
      <c r="A109" s="2" t="s">
        <v>57</v>
      </c>
      <c r="B109" s="2" t="s">
        <v>11</v>
      </c>
      <c r="C109" s="7">
        <v>57</v>
      </c>
      <c r="D109" s="7">
        <v>11</v>
      </c>
      <c r="E109" s="7">
        <v>2</v>
      </c>
      <c r="F109" s="6">
        <f t="shared" si="15"/>
        <v>53.333333333333336</v>
      </c>
      <c r="G109" s="6">
        <f t="shared" si="16"/>
        <v>7.6190476190476195</v>
      </c>
      <c r="H109" s="5" t="s">
        <v>10</v>
      </c>
      <c r="I109" s="5">
        <v>15</v>
      </c>
      <c r="J109" s="5">
        <v>5</v>
      </c>
      <c r="K109" s="5">
        <v>0</v>
      </c>
      <c r="L109" s="8">
        <f t="shared" si="17"/>
        <v>13.333333333333334</v>
      </c>
      <c r="M109" s="8">
        <f t="shared" si="18"/>
        <v>6.666666666666667</v>
      </c>
      <c r="N109" s="13">
        <f t="shared" si="19"/>
        <v>7.1428571428571432</v>
      </c>
    </row>
    <row r="110" spans="1:14" x14ac:dyDescent="0.2">
      <c r="A110" s="2" t="s">
        <v>131</v>
      </c>
      <c r="B110" s="2" t="s">
        <v>11</v>
      </c>
      <c r="C110" s="7">
        <v>55</v>
      </c>
      <c r="D110" s="7">
        <v>13</v>
      </c>
      <c r="E110" s="7">
        <v>2</v>
      </c>
      <c r="F110" s="6">
        <f t="shared" si="15"/>
        <v>50.666666666666664</v>
      </c>
      <c r="G110" s="6">
        <f t="shared" si="16"/>
        <v>7.2380952380952381</v>
      </c>
      <c r="H110" s="5" t="s">
        <v>12</v>
      </c>
      <c r="I110" s="5">
        <v>15</v>
      </c>
      <c r="J110" s="5">
        <v>5</v>
      </c>
      <c r="K110" s="5">
        <v>0</v>
      </c>
      <c r="L110" s="8">
        <f t="shared" si="17"/>
        <v>13.333333333333334</v>
      </c>
      <c r="M110" s="8">
        <f t="shared" si="18"/>
        <v>6.666666666666667</v>
      </c>
      <c r="N110" s="13">
        <f t="shared" si="19"/>
        <v>6.9523809523809526</v>
      </c>
    </row>
    <row r="111" spans="1:14" x14ac:dyDescent="0.2">
      <c r="A111" s="2" t="s">
        <v>40</v>
      </c>
      <c r="B111" s="2" t="s">
        <v>11</v>
      </c>
      <c r="C111" s="7">
        <v>49</v>
      </c>
      <c r="D111" s="7">
        <v>13</v>
      </c>
      <c r="E111" s="7">
        <v>8</v>
      </c>
      <c r="F111" s="6">
        <f t="shared" si="15"/>
        <v>44.666666666666664</v>
      </c>
      <c r="G111" s="6">
        <f t="shared" si="16"/>
        <v>6.3809523809523805</v>
      </c>
      <c r="H111" s="5" t="s">
        <v>12</v>
      </c>
      <c r="I111" s="5">
        <v>16</v>
      </c>
      <c r="J111" s="5">
        <v>3</v>
      </c>
      <c r="K111" s="5">
        <v>1</v>
      </c>
      <c r="L111" s="8">
        <f t="shared" si="17"/>
        <v>15</v>
      </c>
      <c r="M111" s="8">
        <f t="shared" si="18"/>
        <v>7.5</v>
      </c>
      <c r="N111" s="13">
        <f t="shared" si="19"/>
        <v>6.9404761904761898</v>
      </c>
    </row>
    <row r="112" spans="1:14" x14ac:dyDescent="0.2">
      <c r="A112" s="2" t="s">
        <v>36</v>
      </c>
      <c r="B112" s="2" t="s">
        <v>11</v>
      </c>
      <c r="C112" s="7">
        <v>50</v>
      </c>
      <c r="D112" s="7">
        <v>10</v>
      </c>
      <c r="E112" s="7">
        <v>10</v>
      </c>
      <c r="F112" s="6">
        <f t="shared" si="15"/>
        <v>46.666666666666664</v>
      </c>
      <c r="G112" s="6">
        <f t="shared" si="16"/>
        <v>6.6666666666666661</v>
      </c>
      <c r="H112" s="5" t="s">
        <v>10</v>
      </c>
      <c r="I112" s="5">
        <v>15</v>
      </c>
      <c r="J112" s="5">
        <v>2</v>
      </c>
      <c r="K112" s="5">
        <v>3</v>
      </c>
      <c r="L112" s="8">
        <f t="shared" si="17"/>
        <v>14.333333333333334</v>
      </c>
      <c r="M112" s="8">
        <f t="shared" si="18"/>
        <v>7.166666666666667</v>
      </c>
      <c r="N112" s="13">
        <f t="shared" si="19"/>
        <v>6.9166666666666661</v>
      </c>
    </row>
    <row r="113" spans="1:14" x14ac:dyDescent="0.2">
      <c r="A113" s="2" t="s">
        <v>16</v>
      </c>
      <c r="B113" s="2" t="s">
        <v>11</v>
      </c>
      <c r="C113" s="7">
        <v>54</v>
      </c>
      <c r="D113" s="7">
        <v>15</v>
      </c>
      <c r="E113" s="7">
        <v>1</v>
      </c>
      <c r="F113" s="6">
        <f t="shared" si="15"/>
        <v>49</v>
      </c>
      <c r="G113" s="6">
        <f t="shared" si="16"/>
        <v>7</v>
      </c>
      <c r="H113" s="5" t="s">
        <v>10</v>
      </c>
      <c r="I113" s="5">
        <v>15</v>
      </c>
      <c r="J113" s="5">
        <v>5</v>
      </c>
      <c r="K113" s="5">
        <v>0</v>
      </c>
      <c r="L113" s="8">
        <f t="shared" si="17"/>
        <v>13.333333333333334</v>
      </c>
      <c r="M113" s="8">
        <f t="shared" si="18"/>
        <v>6.666666666666667</v>
      </c>
      <c r="N113" s="13">
        <f t="shared" si="19"/>
        <v>6.8333333333333339</v>
      </c>
    </row>
    <row r="114" spans="1:14" x14ac:dyDescent="0.2">
      <c r="A114" s="2" t="s">
        <v>95</v>
      </c>
      <c r="B114" s="2" t="s">
        <v>11</v>
      </c>
      <c r="C114" s="7">
        <v>53</v>
      </c>
      <c r="D114" s="7">
        <v>13</v>
      </c>
      <c r="E114" s="7">
        <v>4</v>
      </c>
      <c r="F114" s="6">
        <f t="shared" si="15"/>
        <v>48.666666666666664</v>
      </c>
      <c r="G114" s="6">
        <f t="shared" si="16"/>
        <v>6.9523809523809517</v>
      </c>
      <c r="H114" s="5" t="s">
        <v>12</v>
      </c>
      <c r="I114" s="5">
        <v>15</v>
      </c>
      <c r="J114" s="5">
        <v>5</v>
      </c>
      <c r="K114" s="5">
        <v>0</v>
      </c>
      <c r="L114" s="8">
        <f t="shared" si="17"/>
        <v>13.333333333333334</v>
      </c>
      <c r="M114" s="8">
        <f t="shared" si="18"/>
        <v>6.666666666666667</v>
      </c>
      <c r="N114" s="13">
        <f t="shared" si="19"/>
        <v>6.8095238095238093</v>
      </c>
    </row>
    <row r="115" spans="1:14" x14ac:dyDescent="0.2">
      <c r="A115" s="2" t="s">
        <v>56</v>
      </c>
      <c r="B115" s="2" t="s">
        <v>11</v>
      </c>
      <c r="C115" s="7">
        <v>51</v>
      </c>
      <c r="D115" s="7">
        <v>12</v>
      </c>
      <c r="E115" s="7">
        <v>7</v>
      </c>
      <c r="F115" s="6">
        <f t="shared" si="15"/>
        <v>47</v>
      </c>
      <c r="G115" s="6">
        <f t="shared" si="16"/>
        <v>6.7142857142857144</v>
      </c>
      <c r="H115" s="5" t="s">
        <v>12</v>
      </c>
      <c r="I115" s="5">
        <v>15</v>
      </c>
      <c r="J115" s="5">
        <v>4</v>
      </c>
      <c r="K115" s="5">
        <v>1</v>
      </c>
      <c r="L115" s="8">
        <f t="shared" si="17"/>
        <v>13.666666666666666</v>
      </c>
      <c r="M115" s="8">
        <f t="shared" si="18"/>
        <v>6.833333333333333</v>
      </c>
      <c r="N115" s="13">
        <f t="shared" si="19"/>
        <v>6.7738095238095237</v>
      </c>
    </row>
    <row r="116" spans="1:14" x14ac:dyDescent="0.2">
      <c r="A116" s="2" t="s">
        <v>103</v>
      </c>
      <c r="B116" s="2" t="s">
        <v>9</v>
      </c>
      <c r="C116" s="7">
        <v>49</v>
      </c>
      <c r="D116" s="7">
        <v>11</v>
      </c>
      <c r="E116" s="7">
        <v>10</v>
      </c>
      <c r="F116" s="6">
        <f t="shared" si="15"/>
        <v>45.333333333333336</v>
      </c>
      <c r="G116" s="6">
        <f t="shared" si="16"/>
        <v>6.4761904761904763</v>
      </c>
      <c r="H116" s="5" t="s">
        <v>12</v>
      </c>
      <c r="I116" s="5">
        <v>15</v>
      </c>
      <c r="J116" s="5">
        <v>3</v>
      </c>
      <c r="K116" s="5">
        <v>2</v>
      </c>
      <c r="L116" s="8">
        <f t="shared" si="17"/>
        <v>14</v>
      </c>
      <c r="M116" s="8">
        <f t="shared" si="18"/>
        <v>7</v>
      </c>
      <c r="N116" s="13">
        <f t="shared" si="19"/>
        <v>6.7380952380952381</v>
      </c>
    </row>
    <row r="117" spans="1:14" x14ac:dyDescent="0.2">
      <c r="A117" s="2" t="s">
        <v>115</v>
      </c>
      <c r="B117" s="2" t="s">
        <v>11</v>
      </c>
      <c r="C117" s="7">
        <v>50</v>
      </c>
      <c r="D117" s="7">
        <v>14</v>
      </c>
      <c r="E117" s="7">
        <v>6</v>
      </c>
      <c r="F117" s="6">
        <f t="shared" si="15"/>
        <v>45.333333333333336</v>
      </c>
      <c r="G117" s="6">
        <f t="shared" si="16"/>
        <v>6.4761904761904763</v>
      </c>
      <c r="H117" s="5" t="s">
        <v>10</v>
      </c>
      <c r="I117" s="5">
        <v>15</v>
      </c>
      <c r="J117" s="5">
        <v>3</v>
      </c>
      <c r="K117" s="5">
        <v>2</v>
      </c>
      <c r="L117" s="8">
        <f t="shared" si="17"/>
        <v>14</v>
      </c>
      <c r="M117" s="8">
        <f t="shared" si="18"/>
        <v>7</v>
      </c>
      <c r="N117" s="13">
        <f t="shared" si="19"/>
        <v>6.7380952380952381</v>
      </c>
    </row>
    <row r="118" spans="1:14" x14ac:dyDescent="0.2">
      <c r="A118" s="2" t="s">
        <v>29</v>
      </c>
      <c r="B118" s="2" t="s">
        <v>11</v>
      </c>
      <c r="C118" s="7">
        <v>53</v>
      </c>
      <c r="D118" s="7">
        <v>17</v>
      </c>
      <c r="E118" s="7">
        <v>0</v>
      </c>
      <c r="F118" s="6">
        <f t="shared" si="15"/>
        <v>47.333333333333336</v>
      </c>
      <c r="G118" s="6">
        <f t="shared" si="16"/>
        <v>6.7619047619047619</v>
      </c>
      <c r="H118" s="5" t="s">
        <v>12</v>
      </c>
      <c r="I118" s="5">
        <v>15</v>
      </c>
      <c r="J118" s="5">
        <v>5</v>
      </c>
      <c r="K118" s="5">
        <v>0</v>
      </c>
      <c r="L118" s="8">
        <f t="shared" si="17"/>
        <v>13.333333333333334</v>
      </c>
      <c r="M118" s="8">
        <f t="shared" si="18"/>
        <v>6.666666666666667</v>
      </c>
      <c r="N118" s="13">
        <f t="shared" si="19"/>
        <v>6.7142857142857144</v>
      </c>
    </row>
    <row r="119" spans="1:14" x14ac:dyDescent="0.2">
      <c r="A119" s="2" t="s">
        <v>18</v>
      </c>
      <c r="B119" s="2" t="s">
        <v>11</v>
      </c>
      <c r="C119" s="7">
        <v>57</v>
      </c>
      <c r="D119" s="7">
        <v>7</v>
      </c>
      <c r="E119" s="7">
        <v>6</v>
      </c>
      <c r="F119" s="6">
        <f t="shared" si="15"/>
        <v>54.666666666666664</v>
      </c>
      <c r="G119" s="6">
        <f t="shared" si="16"/>
        <v>7.8095238095238093</v>
      </c>
      <c r="H119" s="5" t="s">
        <v>10</v>
      </c>
      <c r="I119" s="5">
        <v>13</v>
      </c>
      <c r="J119" s="5">
        <v>6</v>
      </c>
      <c r="K119" s="5">
        <v>1</v>
      </c>
      <c r="L119" s="8">
        <f t="shared" si="17"/>
        <v>11</v>
      </c>
      <c r="M119" s="8">
        <f t="shared" si="18"/>
        <v>5.5</v>
      </c>
      <c r="N119" s="13">
        <f t="shared" si="19"/>
        <v>6.6547619047619051</v>
      </c>
    </row>
    <row r="120" spans="1:14" x14ac:dyDescent="0.2">
      <c r="A120" s="2" t="s">
        <v>41</v>
      </c>
      <c r="B120" s="2" t="s">
        <v>11</v>
      </c>
      <c r="C120" s="7">
        <v>49</v>
      </c>
      <c r="D120" s="7">
        <v>15</v>
      </c>
      <c r="E120" s="7">
        <v>6</v>
      </c>
      <c r="F120" s="6">
        <f t="shared" si="15"/>
        <v>44</v>
      </c>
      <c r="G120" s="6">
        <f t="shared" si="16"/>
        <v>6.2857142857142856</v>
      </c>
      <c r="H120" s="5" t="s">
        <v>12</v>
      </c>
      <c r="I120" s="5">
        <v>15</v>
      </c>
      <c r="J120" s="5">
        <v>3</v>
      </c>
      <c r="K120" s="5">
        <v>2</v>
      </c>
      <c r="L120" s="8">
        <f t="shared" si="17"/>
        <v>14</v>
      </c>
      <c r="M120" s="8">
        <f t="shared" si="18"/>
        <v>7</v>
      </c>
      <c r="N120" s="13">
        <f t="shared" si="19"/>
        <v>6.6428571428571423</v>
      </c>
    </row>
    <row r="121" spans="1:14" x14ac:dyDescent="0.2">
      <c r="A121" s="2" t="s">
        <v>107</v>
      </c>
      <c r="B121" s="2" t="s">
        <v>11</v>
      </c>
      <c r="C121" s="7">
        <v>48</v>
      </c>
      <c r="D121" s="7">
        <v>19</v>
      </c>
      <c r="E121" s="7">
        <v>3</v>
      </c>
      <c r="F121" s="6">
        <f t="shared" si="15"/>
        <v>41.666666666666664</v>
      </c>
      <c r="G121" s="6">
        <f t="shared" si="16"/>
        <v>5.9523809523809517</v>
      </c>
      <c r="H121" s="5" t="s">
        <v>12</v>
      </c>
      <c r="I121" s="5">
        <v>16</v>
      </c>
      <c r="J121" s="5">
        <v>4</v>
      </c>
      <c r="K121" s="5">
        <v>0</v>
      </c>
      <c r="L121" s="8">
        <f t="shared" si="17"/>
        <v>14.666666666666666</v>
      </c>
      <c r="M121" s="8">
        <f t="shared" si="18"/>
        <v>7.333333333333333</v>
      </c>
      <c r="N121" s="13">
        <f t="shared" si="19"/>
        <v>6.6428571428571423</v>
      </c>
    </row>
    <row r="122" spans="1:14" x14ac:dyDescent="0.2">
      <c r="A122" s="2" t="s">
        <v>82</v>
      </c>
      <c r="B122" s="2" t="s">
        <v>11</v>
      </c>
      <c r="C122" s="7">
        <v>48</v>
      </c>
      <c r="D122" s="7">
        <v>9</v>
      </c>
      <c r="E122" s="7">
        <v>13</v>
      </c>
      <c r="F122" s="6">
        <f t="shared" si="15"/>
        <v>45</v>
      </c>
      <c r="G122" s="6">
        <f t="shared" si="16"/>
        <v>6.4285714285714288</v>
      </c>
      <c r="H122" s="5" t="s">
        <v>12</v>
      </c>
      <c r="I122" s="5">
        <v>15</v>
      </c>
      <c r="J122" s="5">
        <v>4</v>
      </c>
      <c r="K122" s="5">
        <v>1</v>
      </c>
      <c r="L122" s="8">
        <f t="shared" si="17"/>
        <v>13.666666666666666</v>
      </c>
      <c r="M122" s="8">
        <f t="shared" si="18"/>
        <v>6.833333333333333</v>
      </c>
      <c r="N122" s="13">
        <f t="shared" si="19"/>
        <v>6.6309523809523814</v>
      </c>
    </row>
    <row r="123" spans="1:14" x14ac:dyDescent="0.2">
      <c r="A123" s="2" t="s">
        <v>24</v>
      </c>
      <c r="B123" s="2" t="s">
        <v>11</v>
      </c>
      <c r="C123" s="7">
        <v>46</v>
      </c>
      <c r="D123" s="7">
        <v>13</v>
      </c>
      <c r="E123" s="7">
        <v>10</v>
      </c>
      <c r="F123" s="6">
        <f t="shared" si="15"/>
        <v>41.666666666666664</v>
      </c>
      <c r="G123" s="6">
        <f t="shared" si="16"/>
        <v>5.9523809523809517</v>
      </c>
      <c r="H123" s="5" t="s">
        <v>12</v>
      </c>
      <c r="I123" s="5">
        <v>15</v>
      </c>
      <c r="J123" s="5">
        <v>2</v>
      </c>
      <c r="K123" s="5">
        <v>3</v>
      </c>
      <c r="L123" s="8">
        <f t="shared" si="17"/>
        <v>14.333333333333334</v>
      </c>
      <c r="M123" s="8">
        <f t="shared" si="18"/>
        <v>7.166666666666667</v>
      </c>
      <c r="N123" s="13">
        <f t="shared" si="19"/>
        <v>6.5595238095238093</v>
      </c>
    </row>
    <row r="124" spans="1:14" x14ac:dyDescent="0.2">
      <c r="A124" s="2" t="s">
        <v>32</v>
      </c>
      <c r="B124" s="2" t="s">
        <v>11</v>
      </c>
      <c r="C124" s="7">
        <v>49</v>
      </c>
      <c r="D124" s="7">
        <v>12</v>
      </c>
      <c r="E124" s="7">
        <v>9</v>
      </c>
      <c r="F124" s="6">
        <f t="shared" si="15"/>
        <v>45</v>
      </c>
      <c r="G124" s="6">
        <f t="shared" si="16"/>
        <v>6.4285714285714288</v>
      </c>
      <c r="H124" s="5" t="s">
        <v>12</v>
      </c>
      <c r="I124" s="5">
        <v>15</v>
      </c>
      <c r="J124" s="5">
        <v>5</v>
      </c>
      <c r="K124" s="5">
        <v>0</v>
      </c>
      <c r="L124" s="8">
        <f t="shared" si="17"/>
        <v>13.333333333333334</v>
      </c>
      <c r="M124" s="8">
        <f t="shared" si="18"/>
        <v>6.666666666666667</v>
      </c>
      <c r="N124" s="13">
        <f t="shared" si="19"/>
        <v>6.5476190476190474</v>
      </c>
    </row>
    <row r="125" spans="1:14" x14ac:dyDescent="0.2">
      <c r="A125" s="2" t="s">
        <v>121</v>
      </c>
      <c r="B125" s="2" t="s">
        <v>11</v>
      </c>
      <c r="C125" s="7">
        <v>51</v>
      </c>
      <c r="D125" s="7">
        <v>11</v>
      </c>
      <c r="E125" s="7">
        <v>8</v>
      </c>
      <c r="F125" s="6">
        <f t="shared" si="15"/>
        <v>47.333333333333336</v>
      </c>
      <c r="G125" s="6">
        <f t="shared" si="16"/>
        <v>6.7619047619047619</v>
      </c>
      <c r="H125" s="5" t="s">
        <v>10</v>
      </c>
      <c r="I125" s="5">
        <v>14</v>
      </c>
      <c r="J125" s="5">
        <v>4</v>
      </c>
      <c r="K125" s="5">
        <v>2</v>
      </c>
      <c r="L125" s="8">
        <f t="shared" si="17"/>
        <v>12.666666666666666</v>
      </c>
      <c r="M125" s="8">
        <f t="shared" si="18"/>
        <v>6.333333333333333</v>
      </c>
      <c r="N125" s="13">
        <f t="shared" si="19"/>
        <v>6.5476190476190474</v>
      </c>
    </row>
    <row r="126" spans="1:14" x14ac:dyDescent="0.2">
      <c r="A126" s="2" t="s">
        <v>81</v>
      </c>
      <c r="B126" s="2" t="s">
        <v>11</v>
      </c>
      <c r="C126" s="7">
        <v>50</v>
      </c>
      <c r="D126" s="7">
        <v>9</v>
      </c>
      <c r="E126" s="7">
        <v>11</v>
      </c>
      <c r="F126" s="6">
        <f t="shared" si="15"/>
        <v>47</v>
      </c>
      <c r="G126" s="6">
        <f t="shared" si="16"/>
        <v>6.7142857142857144</v>
      </c>
      <c r="H126" s="5" t="s">
        <v>12</v>
      </c>
      <c r="I126" s="5">
        <v>14</v>
      </c>
      <c r="J126" s="5">
        <v>4</v>
      </c>
      <c r="K126" s="5">
        <v>2</v>
      </c>
      <c r="L126" s="8">
        <f t="shared" si="17"/>
        <v>12.666666666666666</v>
      </c>
      <c r="M126" s="8">
        <f t="shared" si="18"/>
        <v>6.333333333333333</v>
      </c>
      <c r="N126" s="13">
        <f t="shared" si="19"/>
        <v>6.5238095238095237</v>
      </c>
    </row>
    <row r="127" spans="1:14" x14ac:dyDescent="0.2">
      <c r="A127" s="2" t="s">
        <v>21</v>
      </c>
      <c r="B127" s="2" t="s">
        <v>11</v>
      </c>
      <c r="C127" s="7">
        <v>47</v>
      </c>
      <c r="D127" s="7">
        <v>16</v>
      </c>
      <c r="E127" s="7">
        <v>7</v>
      </c>
      <c r="F127" s="6">
        <f t="shared" si="15"/>
        <v>41.666666666666664</v>
      </c>
      <c r="G127" s="6">
        <f t="shared" si="16"/>
        <v>5.9523809523809517</v>
      </c>
      <c r="H127" s="5" t="s">
        <v>12</v>
      </c>
      <c r="I127" s="5">
        <v>15</v>
      </c>
      <c r="J127" s="5">
        <v>4</v>
      </c>
      <c r="K127" s="5">
        <v>1</v>
      </c>
      <c r="L127" s="8">
        <f t="shared" si="17"/>
        <v>13.666666666666666</v>
      </c>
      <c r="M127" s="8">
        <f t="shared" si="18"/>
        <v>6.833333333333333</v>
      </c>
      <c r="N127" s="13">
        <f t="shared" si="19"/>
        <v>6.3928571428571423</v>
      </c>
    </row>
    <row r="128" spans="1:14" x14ac:dyDescent="0.2">
      <c r="A128" s="2" t="s">
        <v>27</v>
      </c>
      <c r="B128" s="2" t="s">
        <v>11</v>
      </c>
      <c r="C128" s="7">
        <v>48</v>
      </c>
      <c r="D128" s="7">
        <v>14</v>
      </c>
      <c r="E128" s="7">
        <v>8</v>
      </c>
      <c r="F128" s="6">
        <f t="shared" si="15"/>
        <v>43.333333333333336</v>
      </c>
      <c r="G128" s="6">
        <f t="shared" si="16"/>
        <v>6.1904761904761907</v>
      </c>
      <c r="H128" s="5" t="s">
        <v>12</v>
      </c>
      <c r="I128" s="5">
        <v>14</v>
      </c>
      <c r="J128" s="5">
        <v>3</v>
      </c>
      <c r="K128" s="5">
        <v>3</v>
      </c>
      <c r="L128" s="8">
        <f t="shared" si="17"/>
        <v>13</v>
      </c>
      <c r="M128" s="8">
        <f t="shared" si="18"/>
        <v>6.5</v>
      </c>
      <c r="N128" s="13">
        <f t="shared" si="19"/>
        <v>6.3452380952380949</v>
      </c>
    </row>
    <row r="129" spans="1:14" x14ac:dyDescent="0.2">
      <c r="A129" s="2" t="s">
        <v>14</v>
      </c>
      <c r="B129" s="2" t="s">
        <v>11</v>
      </c>
      <c r="C129" s="7">
        <v>48</v>
      </c>
      <c r="D129" s="7">
        <v>15</v>
      </c>
      <c r="E129" s="7">
        <v>7</v>
      </c>
      <c r="F129" s="6">
        <f t="shared" si="15"/>
        <v>43</v>
      </c>
      <c r="G129" s="6">
        <f t="shared" si="16"/>
        <v>6.1428571428571432</v>
      </c>
      <c r="H129" s="5" t="s">
        <v>10</v>
      </c>
      <c r="I129" s="5">
        <v>14</v>
      </c>
      <c r="J129" s="5">
        <v>3</v>
      </c>
      <c r="K129" s="5">
        <v>3</v>
      </c>
      <c r="L129" s="8">
        <f t="shared" si="17"/>
        <v>13</v>
      </c>
      <c r="M129" s="8">
        <f t="shared" si="18"/>
        <v>6.5</v>
      </c>
      <c r="N129" s="13">
        <f t="shared" si="19"/>
        <v>6.3214285714285712</v>
      </c>
    </row>
    <row r="130" spans="1:14" x14ac:dyDescent="0.2">
      <c r="A130" s="2" t="s">
        <v>48</v>
      </c>
      <c r="B130" s="2" t="s">
        <v>11</v>
      </c>
      <c r="C130" s="7">
        <v>44</v>
      </c>
      <c r="D130" s="7">
        <v>11</v>
      </c>
      <c r="E130" s="7">
        <v>15</v>
      </c>
      <c r="F130" s="6">
        <f t="shared" ref="F130:F136" si="20">C130-D130/3</f>
        <v>40.333333333333336</v>
      </c>
      <c r="G130" s="6">
        <f t="shared" ref="G130:G161" si="21">F130/7</f>
        <v>5.7619047619047619</v>
      </c>
      <c r="H130" s="5" t="s">
        <v>12</v>
      </c>
      <c r="I130" s="5">
        <v>14</v>
      </c>
      <c r="J130" s="5">
        <v>3</v>
      </c>
      <c r="K130" s="5">
        <v>3</v>
      </c>
      <c r="L130" s="8">
        <f t="shared" ref="L130:L136" si="22">I130-J130/3</f>
        <v>13</v>
      </c>
      <c r="M130" s="8">
        <f t="shared" ref="M130:M161" si="23">L130/2</f>
        <v>6.5</v>
      </c>
      <c r="N130" s="13">
        <f t="shared" ref="N130:N161" si="24">AVERAGE(M130,G130)</f>
        <v>6.1309523809523814</v>
      </c>
    </row>
    <row r="131" spans="1:14" x14ac:dyDescent="0.2">
      <c r="A131" s="2" t="s">
        <v>91</v>
      </c>
      <c r="B131" s="2" t="s">
        <v>11</v>
      </c>
      <c r="C131" s="7">
        <v>47</v>
      </c>
      <c r="D131" s="7">
        <v>16</v>
      </c>
      <c r="E131" s="7">
        <v>7</v>
      </c>
      <c r="F131" s="6">
        <f t="shared" si="20"/>
        <v>41.666666666666664</v>
      </c>
      <c r="G131" s="6">
        <f t="shared" si="21"/>
        <v>5.9523809523809517</v>
      </c>
      <c r="H131" s="5" t="s">
        <v>12</v>
      </c>
      <c r="I131" s="5">
        <v>14</v>
      </c>
      <c r="J131" s="5">
        <v>5</v>
      </c>
      <c r="K131" s="5">
        <v>1</v>
      </c>
      <c r="L131" s="8">
        <f t="shared" si="22"/>
        <v>12.333333333333334</v>
      </c>
      <c r="M131" s="8">
        <f t="shared" si="23"/>
        <v>6.166666666666667</v>
      </c>
      <c r="N131" s="13">
        <f t="shared" si="24"/>
        <v>6.0595238095238093</v>
      </c>
    </row>
    <row r="132" spans="1:14" x14ac:dyDescent="0.2">
      <c r="A132" s="2" t="s">
        <v>102</v>
      </c>
      <c r="B132" s="2" t="s">
        <v>9</v>
      </c>
      <c r="C132" s="7">
        <v>50</v>
      </c>
      <c r="D132" s="7">
        <v>13</v>
      </c>
      <c r="E132" s="7">
        <v>7</v>
      </c>
      <c r="F132" s="6">
        <f t="shared" si="20"/>
        <v>45.666666666666664</v>
      </c>
      <c r="G132" s="6">
        <f t="shared" si="21"/>
        <v>6.5238095238095237</v>
      </c>
      <c r="H132" s="5" t="s">
        <v>12</v>
      </c>
      <c r="I132" s="5">
        <v>13</v>
      </c>
      <c r="J132" s="5">
        <v>6</v>
      </c>
      <c r="K132" s="5">
        <v>1</v>
      </c>
      <c r="L132" s="8">
        <f t="shared" si="22"/>
        <v>11</v>
      </c>
      <c r="M132" s="8">
        <f t="shared" si="23"/>
        <v>5.5</v>
      </c>
      <c r="N132" s="13">
        <f t="shared" si="24"/>
        <v>6.0119047619047619</v>
      </c>
    </row>
    <row r="133" spans="1:14" x14ac:dyDescent="0.2">
      <c r="A133" s="2" t="s">
        <v>72</v>
      </c>
      <c r="B133" s="2" t="s">
        <v>11</v>
      </c>
      <c r="C133" s="7">
        <v>52</v>
      </c>
      <c r="D133" s="7">
        <v>9</v>
      </c>
      <c r="E133" s="7">
        <v>9</v>
      </c>
      <c r="F133" s="6">
        <f t="shared" si="20"/>
        <v>49</v>
      </c>
      <c r="G133" s="6">
        <f t="shared" si="21"/>
        <v>7</v>
      </c>
      <c r="H133" s="5" t="s">
        <v>10</v>
      </c>
      <c r="I133" s="5">
        <v>11</v>
      </c>
      <c r="J133" s="5">
        <v>4</v>
      </c>
      <c r="K133" s="5">
        <v>5</v>
      </c>
      <c r="L133" s="8">
        <f t="shared" si="22"/>
        <v>9.6666666666666661</v>
      </c>
      <c r="M133" s="8">
        <f t="shared" si="23"/>
        <v>4.833333333333333</v>
      </c>
      <c r="N133" s="13">
        <f t="shared" si="24"/>
        <v>5.9166666666666661</v>
      </c>
    </row>
    <row r="134" spans="1:14" x14ac:dyDescent="0.2">
      <c r="A134" s="2" t="s">
        <v>91</v>
      </c>
      <c r="B134" s="2" t="s">
        <v>11</v>
      </c>
      <c r="C134" s="7">
        <v>45</v>
      </c>
      <c r="D134" s="7">
        <v>21</v>
      </c>
      <c r="E134" s="7">
        <v>4</v>
      </c>
      <c r="F134" s="6">
        <f t="shared" si="20"/>
        <v>38</v>
      </c>
      <c r="G134" s="6">
        <f t="shared" si="21"/>
        <v>5.4285714285714288</v>
      </c>
      <c r="H134" s="5" t="s">
        <v>10</v>
      </c>
      <c r="I134" s="5">
        <v>14</v>
      </c>
      <c r="J134" s="5">
        <v>5</v>
      </c>
      <c r="K134" s="5">
        <v>1</v>
      </c>
      <c r="L134" s="8">
        <f t="shared" si="22"/>
        <v>12.333333333333334</v>
      </c>
      <c r="M134" s="8">
        <f t="shared" si="23"/>
        <v>6.166666666666667</v>
      </c>
      <c r="N134" s="13">
        <f t="shared" si="24"/>
        <v>5.7976190476190474</v>
      </c>
    </row>
    <row r="135" spans="1:14" x14ac:dyDescent="0.2">
      <c r="A135" s="2" t="s">
        <v>135</v>
      </c>
      <c r="B135" s="2" t="s">
        <v>9</v>
      </c>
      <c r="C135" s="7">
        <v>42</v>
      </c>
      <c r="D135" s="7">
        <v>17</v>
      </c>
      <c r="E135" s="7">
        <v>11</v>
      </c>
      <c r="F135" s="6">
        <f t="shared" si="20"/>
        <v>36.333333333333336</v>
      </c>
      <c r="G135" s="6">
        <f t="shared" si="21"/>
        <v>5.1904761904761907</v>
      </c>
      <c r="H135" s="5" t="s">
        <v>12</v>
      </c>
      <c r="I135" s="5">
        <v>14</v>
      </c>
      <c r="J135" s="5">
        <v>5</v>
      </c>
      <c r="K135" s="5">
        <v>1</v>
      </c>
      <c r="L135" s="8">
        <f t="shared" si="22"/>
        <v>12.333333333333334</v>
      </c>
      <c r="M135" s="8">
        <f t="shared" si="23"/>
        <v>6.166666666666667</v>
      </c>
      <c r="N135" s="13">
        <f t="shared" si="24"/>
        <v>5.6785714285714288</v>
      </c>
    </row>
    <row r="136" spans="1:14" x14ac:dyDescent="0.2">
      <c r="A136" s="2" t="s">
        <v>153</v>
      </c>
      <c r="B136" s="2" t="s">
        <v>11</v>
      </c>
      <c r="C136" s="7">
        <v>45</v>
      </c>
      <c r="D136" s="7">
        <v>8</v>
      </c>
      <c r="E136" s="7">
        <v>17</v>
      </c>
      <c r="F136" s="6">
        <f t="shared" si="20"/>
        <v>42.333333333333336</v>
      </c>
      <c r="G136" s="6">
        <f t="shared" si="21"/>
        <v>6.0476190476190483</v>
      </c>
      <c r="H136" s="5" t="s">
        <v>10</v>
      </c>
      <c r="I136" s="5">
        <v>11</v>
      </c>
      <c r="J136" s="5">
        <v>4</v>
      </c>
      <c r="K136" s="5">
        <v>5</v>
      </c>
      <c r="L136" s="8">
        <f t="shared" si="22"/>
        <v>9.6666666666666661</v>
      </c>
      <c r="M136" s="8">
        <f t="shared" si="23"/>
        <v>4.833333333333333</v>
      </c>
      <c r="N136" s="13">
        <f t="shared" si="24"/>
        <v>5.4404761904761907</v>
      </c>
    </row>
  </sheetData>
  <autoFilter ref="A1:N136" xr:uid="{00000000-0001-0000-0000-000000000000}">
    <sortState xmlns:xlrd2="http://schemas.microsoft.com/office/spreadsheetml/2017/richdata2" ref="A2:N136">
      <sortCondition descending="1" ref="N1:N136"/>
    </sortState>
  </autoFilter>
  <mergeCells count="3">
    <mergeCell ref="Q6:R6"/>
    <mergeCell ref="Q14:S14"/>
    <mergeCell ref="Q20:S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García</cp:lastModifiedBy>
  <dcterms:created xsi:type="dcterms:W3CDTF">2023-09-07T22:16:23Z</dcterms:created>
  <dcterms:modified xsi:type="dcterms:W3CDTF">2023-09-08T14:43:31Z</dcterms:modified>
</cp:coreProperties>
</file>